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suzsa 2013\ALAP\Testületi ülések 2020\2020. szeptember 22. soros nyílt\"/>
    </mc:Choice>
  </mc:AlternateContent>
  <bookViews>
    <workbookView xWindow="0" yWindow="0" windowWidth="23040" windowHeight="9384" tabRatio="747" firstSheet="2" activeTab="3"/>
  </bookViews>
  <sheets>
    <sheet name="Munka9" sheetId="35" state="hidden" r:id="rId1"/>
    <sheet name="Munka1" sheetId="36" state="hidden" r:id="rId2"/>
    <sheet name="2. közös hiv. bevételek" sheetId="40" r:id="rId3"/>
    <sheet name="3. közös hiv. kiadások" sheetId="41" r:id="rId4"/>
  </sheets>
  <definedNames>
    <definedName name="_xlnm.Print_Area" localSheetId="2">'2. közös hiv. bevételek'!$A$1:$I$97</definedName>
    <definedName name="_xlnm.Print_Area" localSheetId="3">'3. közös hiv. kiadások'!$A$1:$N$126</definedName>
  </definedNames>
  <calcPr calcId="152511"/>
</workbook>
</file>

<file path=xl/calcChain.xml><?xml version="1.0" encoding="utf-8"?>
<calcChain xmlns="http://schemas.openxmlformats.org/spreadsheetml/2006/main">
  <c r="N123" i="41" l="1"/>
  <c r="M123" i="41"/>
  <c r="N121" i="41"/>
  <c r="M121" i="41"/>
  <c r="N120" i="41"/>
  <c r="M120" i="41"/>
  <c r="N119" i="41"/>
  <c r="M119" i="41"/>
  <c r="M122" i="41" s="1"/>
  <c r="N118" i="41"/>
  <c r="N122" i="41" s="1"/>
  <c r="M118" i="41"/>
  <c r="N116" i="41"/>
  <c r="M116" i="41"/>
  <c r="N115" i="41"/>
  <c r="N117" i="41" s="1"/>
  <c r="M115" i="41"/>
  <c r="N114" i="41"/>
  <c r="M114" i="41"/>
  <c r="M117" i="41" s="1"/>
  <c r="N112" i="41"/>
  <c r="M112" i="41"/>
  <c r="N111" i="41"/>
  <c r="M111" i="41"/>
  <c r="N109" i="41"/>
  <c r="M109" i="41"/>
  <c r="N108" i="41"/>
  <c r="M108" i="41"/>
  <c r="N107" i="41"/>
  <c r="N110" i="41" s="1"/>
  <c r="M107" i="41"/>
  <c r="N106" i="41"/>
  <c r="M106" i="41"/>
  <c r="M110" i="41" s="1"/>
  <c r="N104" i="41"/>
  <c r="M104" i="41"/>
  <c r="N103" i="41"/>
  <c r="M103" i="41"/>
  <c r="N102" i="41"/>
  <c r="M102" i="41"/>
  <c r="N98" i="41"/>
  <c r="M98" i="41"/>
  <c r="N97" i="41"/>
  <c r="M97" i="41"/>
  <c r="N96" i="41"/>
  <c r="M96" i="41"/>
  <c r="N95" i="41"/>
  <c r="M95" i="41"/>
  <c r="N94" i="41"/>
  <c r="M94" i="41"/>
  <c r="N93" i="41"/>
  <c r="M93" i="41"/>
  <c r="N92" i="41"/>
  <c r="M92" i="41"/>
  <c r="M99" i="41" s="1"/>
  <c r="N91" i="41"/>
  <c r="M91" i="41"/>
  <c r="N89" i="41"/>
  <c r="M89" i="41"/>
  <c r="N88" i="41"/>
  <c r="M88" i="41"/>
  <c r="N87" i="41"/>
  <c r="M87" i="41"/>
  <c r="M90" i="41" s="1"/>
  <c r="N86" i="41"/>
  <c r="N90" i="41" s="1"/>
  <c r="M86" i="41"/>
  <c r="N84" i="41"/>
  <c r="M84" i="41"/>
  <c r="N83" i="41"/>
  <c r="M83" i="41"/>
  <c r="N82" i="41"/>
  <c r="M82" i="41"/>
  <c r="N81" i="41"/>
  <c r="M81" i="41"/>
  <c r="N80" i="41"/>
  <c r="M80" i="41"/>
  <c r="N79" i="41"/>
  <c r="M79" i="41"/>
  <c r="N78" i="41"/>
  <c r="M78" i="41"/>
  <c r="M85" i="41" s="1"/>
  <c r="N75" i="41"/>
  <c r="M75" i="41"/>
  <c r="N74" i="41"/>
  <c r="M74" i="41"/>
  <c r="N73" i="41"/>
  <c r="M73" i="41"/>
  <c r="N72" i="41"/>
  <c r="M72" i="41"/>
  <c r="N71" i="41"/>
  <c r="M71" i="41"/>
  <c r="N70" i="41"/>
  <c r="M70" i="41"/>
  <c r="N69" i="41"/>
  <c r="M69" i="41"/>
  <c r="N68" i="41"/>
  <c r="M68" i="41"/>
  <c r="N67" i="41"/>
  <c r="M67" i="41"/>
  <c r="N66" i="41"/>
  <c r="M66" i="41"/>
  <c r="N65" i="41"/>
  <c r="M65" i="41"/>
  <c r="N64" i="41"/>
  <c r="M64" i="41"/>
  <c r="N63" i="41"/>
  <c r="M63" i="41"/>
  <c r="N61" i="41"/>
  <c r="M61" i="41"/>
  <c r="N60" i="41"/>
  <c r="M60" i="41"/>
  <c r="N59" i="41"/>
  <c r="M59" i="41"/>
  <c r="N58" i="41"/>
  <c r="M58" i="41"/>
  <c r="N57" i="41"/>
  <c r="M57" i="41"/>
  <c r="N56" i="41"/>
  <c r="M56" i="41"/>
  <c r="N55" i="41"/>
  <c r="M55" i="41"/>
  <c r="N54" i="41"/>
  <c r="N62" i="41" s="1"/>
  <c r="M54" i="41"/>
  <c r="N51" i="41"/>
  <c r="M51" i="41"/>
  <c r="N50" i="41"/>
  <c r="M50" i="41"/>
  <c r="N49" i="41"/>
  <c r="M49" i="41"/>
  <c r="N48" i="41"/>
  <c r="M48" i="41"/>
  <c r="N47" i="41"/>
  <c r="M47" i="41"/>
  <c r="N45" i="41"/>
  <c r="M45" i="41"/>
  <c r="N44" i="41"/>
  <c r="M44" i="41"/>
  <c r="N42" i="41"/>
  <c r="M42" i="41"/>
  <c r="N41" i="41"/>
  <c r="M41" i="41"/>
  <c r="N40" i="41"/>
  <c r="M40" i="41"/>
  <c r="N39" i="41"/>
  <c r="M39" i="41"/>
  <c r="N38" i="41"/>
  <c r="M38" i="41"/>
  <c r="N37" i="41"/>
  <c r="M37" i="41"/>
  <c r="M43" i="41" s="1"/>
  <c r="N36" i="41"/>
  <c r="M36" i="41"/>
  <c r="N34" i="41"/>
  <c r="M34" i="41"/>
  <c r="M35" i="41" s="1"/>
  <c r="N33" i="41"/>
  <c r="M33" i="41"/>
  <c r="N31" i="41"/>
  <c r="M31" i="41"/>
  <c r="N30" i="41"/>
  <c r="M30" i="41"/>
  <c r="N29" i="41"/>
  <c r="M29" i="41"/>
  <c r="M32" i="41" s="1"/>
  <c r="N28" i="41"/>
  <c r="M28" i="41"/>
  <c r="N25" i="41"/>
  <c r="M25" i="41"/>
  <c r="N24" i="41"/>
  <c r="M24" i="41"/>
  <c r="N23" i="41"/>
  <c r="M23" i="41"/>
  <c r="N9" i="41"/>
  <c r="N10" i="41"/>
  <c r="N11" i="41"/>
  <c r="N12" i="41"/>
  <c r="N13" i="41"/>
  <c r="N14" i="41"/>
  <c r="N15" i="41"/>
  <c r="N16" i="41"/>
  <c r="N17" i="41"/>
  <c r="N18" i="41"/>
  <c r="N19" i="41"/>
  <c r="N20" i="41"/>
  <c r="N21" i="41"/>
  <c r="M10" i="41"/>
  <c r="M11" i="41"/>
  <c r="M12" i="41"/>
  <c r="M13" i="41"/>
  <c r="M14" i="41"/>
  <c r="M15" i="41"/>
  <c r="M16" i="41"/>
  <c r="M17" i="41"/>
  <c r="M18" i="41"/>
  <c r="M19" i="41"/>
  <c r="M20" i="41"/>
  <c r="M21" i="41"/>
  <c r="M9" i="41"/>
  <c r="F122" i="41"/>
  <c r="F124" i="41" s="1"/>
  <c r="G122" i="41"/>
  <c r="G124" i="41" s="1"/>
  <c r="H122" i="41"/>
  <c r="H124" i="41" s="1"/>
  <c r="I122" i="41"/>
  <c r="I124" i="41" s="1"/>
  <c r="J122" i="41"/>
  <c r="J124" i="41" s="1"/>
  <c r="K122" i="41"/>
  <c r="K124" i="41" s="1"/>
  <c r="L122" i="41"/>
  <c r="L124" i="41" s="1"/>
  <c r="E122" i="41"/>
  <c r="E124" i="41" s="1"/>
  <c r="F117" i="41"/>
  <c r="G117" i="41"/>
  <c r="H117" i="41"/>
  <c r="I117" i="41"/>
  <c r="J117" i="41"/>
  <c r="K117" i="41"/>
  <c r="L117" i="41"/>
  <c r="E117" i="41"/>
  <c r="F113" i="41"/>
  <c r="G113" i="41"/>
  <c r="H113" i="41"/>
  <c r="I113" i="41"/>
  <c r="J113" i="41"/>
  <c r="K113" i="41"/>
  <c r="L113" i="41"/>
  <c r="M113" i="41"/>
  <c r="N113" i="41"/>
  <c r="E113" i="41"/>
  <c r="F110" i="41"/>
  <c r="G110" i="41"/>
  <c r="H110" i="41"/>
  <c r="I110" i="41"/>
  <c r="J110" i="41"/>
  <c r="K110" i="41"/>
  <c r="L110" i="41"/>
  <c r="E110" i="41"/>
  <c r="F105" i="41"/>
  <c r="G105" i="41"/>
  <c r="H105" i="41"/>
  <c r="I105" i="41"/>
  <c r="J105" i="41"/>
  <c r="K105" i="41"/>
  <c r="L105" i="41"/>
  <c r="M105" i="41"/>
  <c r="E105" i="41"/>
  <c r="F99" i="41"/>
  <c r="G99" i="41"/>
  <c r="H99" i="41"/>
  <c r="I99" i="41"/>
  <c r="I101" i="41" s="1"/>
  <c r="J99" i="41"/>
  <c r="K99" i="41"/>
  <c r="L99" i="41"/>
  <c r="N99" i="41"/>
  <c r="E99" i="41"/>
  <c r="F90" i="41"/>
  <c r="G90" i="41"/>
  <c r="H90" i="41"/>
  <c r="I90" i="41"/>
  <c r="J90" i="41"/>
  <c r="K90" i="41"/>
  <c r="L90" i="41"/>
  <c r="E90" i="41"/>
  <c r="F85" i="41"/>
  <c r="G85" i="41"/>
  <c r="H85" i="41"/>
  <c r="I85" i="41"/>
  <c r="J85" i="41"/>
  <c r="K85" i="41"/>
  <c r="L85" i="41"/>
  <c r="E85" i="41"/>
  <c r="F76" i="41"/>
  <c r="G76" i="41"/>
  <c r="H76" i="41"/>
  <c r="I76" i="41"/>
  <c r="J76" i="41"/>
  <c r="K76" i="41"/>
  <c r="L76" i="41"/>
  <c r="E76" i="41"/>
  <c r="F62" i="41"/>
  <c r="G62" i="41"/>
  <c r="H62" i="41"/>
  <c r="I62" i="41"/>
  <c r="J62" i="41"/>
  <c r="K62" i="41"/>
  <c r="L62" i="41"/>
  <c r="M62" i="41"/>
  <c r="E62" i="41"/>
  <c r="F52" i="41"/>
  <c r="G52" i="41"/>
  <c r="H52" i="41"/>
  <c r="I52" i="41"/>
  <c r="J52" i="41"/>
  <c r="K52" i="41"/>
  <c r="L52" i="41"/>
  <c r="M52" i="41"/>
  <c r="E52" i="41"/>
  <c r="F46" i="41"/>
  <c r="G46" i="41"/>
  <c r="H46" i="41"/>
  <c r="I46" i="41"/>
  <c r="J46" i="41"/>
  <c r="K46" i="41"/>
  <c r="L46" i="41"/>
  <c r="M46" i="41"/>
  <c r="E46" i="41"/>
  <c r="F43" i="41"/>
  <c r="G43" i="41"/>
  <c r="H43" i="41"/>
  <c r="I43" i="41"/>
  <c r="J43" i="41"/>
  <c r="K43" i="41"/>
  <c r="L43" i="41"/>
  <c r="E43" i="41"/>
  <c r="E32" i="41"/>
  <c r="E53" i="41" s="1"/>
  <c r="F32" i="41"/>
  <c r="G32" i="41"/>
  <c r="H32" i="41"/>
  <c r="I32" i="41"/>
  <c r="I53" i="41" s="1"/>
  <c r="J32" i="41"/>
  <c r="K32" i="41"/>
  <c r="K53" i="41" s="1"/>
  <c r="L32" i="41"/>
  <c r="F35" i="41"/>
  <c r="G35" i="41"/>
  <c r="H35" i="41"/>
  <c r="I35" i="41"/>
  <c r="J35" i="41"/>
  <c r="K35" i="41"/>
  <c r="L35" i="41"/>
  <c r="E35" i="41"/>
  <c r="F26" i="41"/>
  <c r="G26" i="41"/>
  <c r="G27" i="41" s="1"/>
  <c r="H26" i="41"/>
  <c r="I26" i="41"/>
  <c r="J26" i="41"/>
  <c r="K26" i="41"/>
  <c r="L26" i="41"/>
  <c r="E26" i="41"/>
  <c r="F27" i="41"/>
  <c r="F22" i="41"/>
  <c r="G22" i="41"/>
  <c r="H22" i="41"/>
  <c r="I22" i="41"/>
  <c r="I27" i="41" s="1"/>
  <c r="J22" i="41"/>
  <c r="K22" i="41"/>
  <c r="L22" i="41"/>
  <c r="E22" i="41"/>
  <c r="I125" i="41" l="1"/>
  <c r="M26" i="41"/>
  <c r="E27" i="41"/>
  <c r="E101" i="41" s="1"/>
  <c r="E125" i="41" s="1"/>
  <c r="N26" i="41"/>
  <c r="N46" i="41"/>
  <c r="N76" i="41"/>
  <c r="N105" i="41"/>
  <c r="F53" i="41"/>
  <c r="F101" i="41" s="1"/>
  <c r="F125" i="41" s="1"/>
  <c r="J27" i="41"/>
  <c r="G53" i="41"/>
  <c r="M76" i="41"/>
  <c r="N85" i="41"/>
  <c r="N43" i="41"/>
  <c r="L53" i="41"/>
  <c r="N35" i="41"/>
  <c r="L27" i="41"/>
  <c r="K27" i="41"/>
  <c r="K101" i="41" s="1"/>
  <c r="K125" i="41" s="1"/>
  <c r="J53" i="41"/>
  <c r="J101" i="41" s="1"/>
  <c r="J125" i="41" s="1"/>
  <c r="N52" i="41"/>
  <c r="H53" i="41"/>
  <c r="N32" i="41"/>
  <c r="G101" i="41"/>
  <c r="G125" i="41" s="1"/>
  <c r="N22" i="41"/>
  <c r="N27" i="41" s="1"/>
  <c r="H27" i="41"/>
  <c r="H101" i="41" s="1"/>
  <c r="H125" i="41" s="1"/>
  <c r="M124" i="41"/>
  <c r="N124" i="41"/>
  <c r="M53" i="41"/>
  <c r="M22" i="41"/>
  <c r="M27" i="41" l="1"/>
  <c r="M101" i="41" s="1"/>
  <c r="L101" i="41"/>
  <c r="L125" i="41" s="1"/>
  <c r="N53" i="41"/>
  <c r="N101" i="41" s="1"/>
  <c r="N125" i="41" s="1"/>
  <c r="M125" i="41"/>
</calcChain>
</file>

<file path=xl/sharedStrings.xml><?xml version="1.0" encoding="utf-8"?>
<sst xmlns="http://schemas.openxmlformats.org/spreadsheetml/2006/main" count="448" uniqueCount="427">
  <si>
    <t>ÖSSZESEN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</si>
  <si>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</si>
  <si>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</si>
  <si>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</si>
  <si>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</si>
  <si>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</si>
  <si>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</si>
  <si>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</si>
  <si>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</si>
  <si>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</si>
  <si>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</si>
  <si>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</si>
  <si>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</si>
  <si>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</si>
  <si>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</si>
  <si>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</si>
  <si>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</si>
  <si>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</si>
  <si>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</si>
  <si>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</si>
  <si>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</si>
  <si>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</si>
  <si>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</si>
  <si>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</si>
  <si>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</si>
  <si>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</si>
  <si>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</si>
  <si>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</si>
  <si>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</si>
  <si>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</si>
  <si>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</si>
  <si>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</si>
  <si>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</si>
  <si>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</si>
  <si>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</si>
  <si>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</si>
  <si>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</si>
  <si>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</si>
  <si>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</si>
  <si>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</si>
  <si>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</si>
  <si>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</si>
  <si>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</si>
  <si>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</si>
  <si>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</si>
  <si>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</si>
  <si>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</si>
  <si>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</si>
  <si>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</si>
  <si>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</si>
  <si>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</si>
  <si>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</si>
  <si>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</si>
  <si>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</si>
  <si>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</si>
  <si>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</si>
  <si>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</si>
  <si>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</si>
  <si>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</si>
  <si>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</si>
  <si>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</si>
  <si>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</si>
  <si>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</si>
  <si>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</si>
  <si>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</si>
  <si>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</si>
  <si>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</si>
  <si>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</si>
  <si>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</si>
  <si>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</si>
  <si>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</si>
  <si>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</si>
  <si>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</si>
  <si>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</si>
  <si>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</si>
  <si>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</si>
  <si>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</si>
  <si>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</si>
  <si>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</si>
  <si>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</si>
  <si>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</si>
  <si>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</si>
  <si>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</si>
  <si>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</si>
  <si>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</si>
  <si>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</si>
  <si>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</si>
  <si>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</si>
  <si>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</si>
  <si>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</si>
  <si>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</si>
  <si>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</si>
  <si>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</si>
  <si>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</si>
  <si>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</si>
  <si>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</si>
  <si>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</si>
  <si>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</si>
  <si>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</si>
  <si>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</si>
  <si>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</si>
  <si>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</si>
  <si>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</si>
  <si>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</si>
  <si>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</si>
  <si>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</si>
  <si>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</si>
  <si>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</si>
  <si>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</si>
  <si>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</si>
  <si>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</si>
  <si>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</si>
  <si>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</si>
  <si>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</si>
  <si>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</si>
  <si>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</si>
  <si>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</si>
  <si>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</si>
  <si>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</si>
  <si>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</si>
  <si>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</si>
  <si>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</si>
  <si>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</si>
  <si>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</si>
  <si>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</si>
  <si>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</si>
  <si>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</si>
  <si>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</si>
  <si>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</si>
  <si>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</si>
  <si>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</si>
  <si>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</si>
  <si>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</si>
  <si>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</si>
  <si>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</si>
  <si>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</si>
  <si>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</si>
  <si>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</si>
  <si>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</si>
  <si>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</si>
  <si>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</si>
  <si>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</si>
  <si>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</si>
  <si>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</si>
  <si>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</si>
  <si>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</si>
  <si>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</si>
  <si>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</si>
  <si>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</si>
  <si>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</si>
  <si>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</si>
  <si>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</si>
  <si>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</si>
  <si>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</si>
  <si>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</si>
  <si>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</si>
  <si>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</si>
  <si>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</si>
  <si>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</si>
  <si>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</si>
  <si>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</si>
  <si>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</si>
  <si>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</si>
  <si>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</si>
  <si>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</si>
  <si>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</si>
  <si>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</si>
  <si>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</si>
  <si>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</si>
  <si>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</si>
  <si>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</si>
  <si>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</si>
  <si>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</si>
  <si>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</si>
  <si>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</si>
  <si>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</si>
  <si>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</si>
  <si>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</si>
  <si>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</si>
  <si>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</si>
  <si>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</si>
  <si>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</si>
  <si>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</si>
  <si>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</si>
  <si>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</si>
  <si>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</si>
  <si>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</si>
  <si>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</si>
  <si>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</si>
  <si>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</si>
  <si>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</si>
  <si>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</si>
  <si>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</si>
  <si>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</si>
  <si>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</si>
  <si>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</si>
  <si>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</si>
  <si>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</si>
  <si>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</si>
  <si>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</si>
  <si>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</si>
  <si>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</si>
  <si>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</si>
  <si>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</si>
  <si>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</si>
  <si>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</si>
  <si>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</si>
  <si>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</si>
  <si>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</si>
  <si>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</si>
  <si>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</si>
  <si>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</si>
  <si>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</si>
  <si>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</si>
  <si>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</si>
  <si>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</si>
  <si>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</si>
  <si>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</si>
  <si>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</si>
  <si>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</si>
  <si>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</si>
  <si>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</si>
  <si>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</si>
  <si>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</si>
  <si>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</si>
  <si>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</si>
  <si>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</si>
  <si>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</si>
  <si>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</si>
  <si>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</si>
  <si>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</si>
  <si>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</si>
  <si>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</si>
  <si>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</si>
  <si>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</si>
  <si>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</si>
  <si>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</si>
  <si>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</si>
  <si>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</si>
  <si>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</si>
  <si>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</si>
  <si>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</si>
  <si>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</si>
  <si>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</si>
  <si>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</si>
  <si>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</si>
  <si>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</si>
  <si>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</si>
  <si>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</si>
  <si>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</si>
  <si>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</si>
  <si>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</si>
  <si>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</si>
  <si>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</si>
  <si>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</si>
  <si>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</si>
  <si>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</si>
  <si>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</si>
  <si>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</si>
  <si>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</si>
  <si>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</si>
  <si>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</si>
  <si>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</si>
  <si>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</si>
  <si>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</si>
  <si>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</si>
  <si>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</si>
  <si>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</si>
  <si>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</si>
  <si>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</si>
  <si>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</si>
  <si>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</si>
  <si>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</si>
  <si>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</si>
  <si>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</si>
  <si>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</si>
  <si>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</si>
  <si>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</si>
  <si>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</si>
  <si>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</si>
  <si>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</si>
  <si>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</si>
  <si>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</si>
  <si>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</si>
  <si>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</si>
  <si>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</si>
  <si>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</si>
  <si>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</si>
  <si>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</si>
  <si>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</si>
  <si>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</si>
  <si>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</si>
  <si>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</si>
  <si>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</si>
  <si>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</si>
  <si>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</si>
  <si>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</si>
  <si>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</si>
  <si>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</si>
  <si>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</si>
  <si>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</si>
  <si>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</si>
  <si>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</si>
  <si>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</si>
  <si>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</si>
  <si>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</si>
  <si>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</si>
  <si>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</si>
  <si>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</si>
  <si>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</si>
  <si>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</si>
  <si>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</si>
  <si>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</si>
  <si>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</si>
  <si>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</si>
  <si>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</si>
  <si>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</si>
  <si>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</si>
  <si>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</si>
  <si>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</si>
  <si>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</si>
  <si>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</si>
  <si>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</si>
  <si>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</si>
  <si>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</si>
  <si>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</si>
  <si>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</si>
  <si>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</si>
  <si>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</si>
  <si>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</si>
  <si>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</si>
  <si>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</si>
  <si>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</si>
  <si>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</si>
  <si>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</si>
  <si>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</si>
  <si>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</si>
  <si>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</si>
  <si>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</si>
  <si>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</si>
  <si>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</si>
  <si>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</si>
  <si>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</si>
  <si>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</si>
  <si>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</si>
  <si>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</si>
  <si>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</si>
  <si>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</si>
  <si>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</si>
  <si>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</si>
  <si>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</si>
  <si>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</si>
  <si>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</si>
  <si>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</si>
  <si>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</si>
  <si>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</si>
  <si>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</si>
  <si>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</si>
  <si>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</si>
  <si>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</si>
  <si>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</si>
  <si>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</si>
  <si>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</si>
  <si>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</si>
  <si>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</si>
  <si>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</si>
  <si>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</si>
  <si>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</si>
  <si>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</si>
  <si>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</si>
  <si>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</si>
  <si>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</si>
  <si>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</si>
  <si>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</si>
  <si>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</si>
  <si>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</si>
  <si>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</si>
  <si>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</si>
  <si>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</si>
  <si>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</si>
  <si>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</si>
  <si>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</si>
  <si>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</si>
  <si>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</si>
  <si>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</si>
  <si>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</si>
  <si>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</si>
  <si>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</si>
  <si>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</si>
  <si>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</si>
  <si>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</si>
  <si>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</si>
  <si>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</si>
  <si>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</si>
  <si>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</si>
  <si>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</si>
  <si>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</si>
  <si>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</si>
  <si>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</si>
  <si>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</si>
  <si>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</si>
  <si>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</si>
  <si>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</si>
  <si>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</si>
  <si>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</si>
  <si>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</si>
  <si>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</si>
  <si>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 xml:space="preserve">állami (államigazgatási) feladatok </t>
  </si>
  <si>
    <t>önként vállalt feladatok</t>
  </si>
  <si>
    <t>kötelező feladatok</t>
  </si>
  <si>
    <t>Alapi Közös Önkormányzati Hivatal</t>
  </si>
  <si>
    <t>KÖLTSÉGVETÉSI SZERV ELŐIRÁNYZATAI</t>
  </si>
  <si>
    <t>Kötelező feladatok</t>
  </si>
  <si>
    <t>Önként vállalt feladatok</t>
  </si>
  <si>
    <t>Államigazgatási feladatok</t>
  </si>
  <si>
    <t>Jegyző</t>
  </si>
  <si>
    <t>Alap</t>
  </si>
  <si>
    <t>Alsószentiván</t>
  </si>
  <si>
    <t>Sárszentágota</t>
  </si>
  <si>
    <t>Alapi Közös Önkormányzati Hivatal 2020. évi költségvetése</t>
  </si>
  <si>
    <t>Alapi Közös Önkormányzati Hivatal 2020.évi költségvetése</t>
  </si>
  <si>
    <t>Működési és felhalmozási kiadások (adatok  Ft-ban)</t>
  </si>
  <si>
    <t>Működési és felhalmozási bevételek (adatok  Ft-ban)</t>
  </si>
  <si>
    <t>Eredeti</t>
  </si>
  <si>
    <t>Módosított</t>
  </si>
  <si>
    <t>2. melléklet</t>
  </si>
  <si>
    <t>3.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</si>
</sst>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i/>
      <u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3" fillId="0" borderId="0"/>
  </cellStyleXfs>
  <cellXfs count="83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/>
    <xf numFmtId="0" fontId="7" fillId="2" borderId="1" xfId="0" applyFont="1" applyFill="1" applyBorder="1"/>
    <xf numFmtId="0" fontId="4" fillId="3" borderId="1" xfId="0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/>
    <xf numFmtId="0" fontId="5" fillId="4" borderId="1" xfId="0" applyFont="1" applyFill="1" applyBorder="1"/>
    <xf numFmtId="0" fontId="9" fillId="0" borderId="0" xfId="0" applyFont="1"/>
    <xf numFmtId="0" fontId="12" fillId="0" borderId="0" xfId="0" applyFont="1"/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2" fillId="0" borderId="1" xfId="0" applyFont="1" applyBorder="1"/>
    <xf numFmtId="16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5" fillId="0" borderId="1" xfId="0" applyFont="1" applyBorder="1" applyAlignment="1">
      <alignment horizontal="right"/>
    </xf>
    <xf numFmtId="165" fontId="5" fillId="0" borderId="1" xfId="0" applyNumberFormat="1" applyFont="1" applyFill="1" applyBorder="1" applyAlignment="1">
      <alignment horizontal="right" vertical="center"/>
    </xf>
    <xf numFmtId="0" fontId="12" fillId="0" borderId="0" xfId="0" applyFont="1" applyBorder="1"/>
    <xf numFmtId="3" fontId="12" fillId="0" borderId="1" xfId="0" applyNumberFormat="1" applyFont="1" applyBorder="1"/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/>
    </xf>
    <xf numFmtId="3" fontId="12" fillId="0" borderId="0" xfId="0" applyNumberFormat="1" applyFont="1" applyBorder="1"/>
    <xf numFmtId="3" fontId="0" fillId="0" borderId="0" xfId="0" applyNumberFormat="1" applyBorder="1"/>
    <xf numFmtId="3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/>
    <xf numFmtId="0" fontId="12" fillId="0" borderId="0" xfId="0" applyFont="1" applyAlignment="1">
      <alignment horizontal="right"/>
    </xf>
    <xf numFmtId="0" fontId="0" fillId="0" borderId="0" xfId="0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55" zoomScaleNormal="100" workbookViewId="0">
      <selection activeCell="A2" sqref="A2:J2"/>
    </sheetView>
  </sheetViews>
  <sheetFormatPr defaultRowHeight="14.4" x14ac:dyDescent="0.3"/>
  <cols>
    <col min="1" max="1" width="92.5546875" customWidth="1"/>
    <col min="2" max="2" width="8.5546875" bestFit="1" customWidth="1"/>
    <col min="3" max="10" width="13.88671875" customWidth="1"/>
  </cols>
  <sheetData>
    <row r="1" spans="1:10" ht="15.6" x14ac:dyDescent="0.3">
      <c r="B1" s="59"/>
      <c r="C1" s="59"/>
      <c r="D1" s="59"/>
      <c r="E1" s="59"/>
      <c r="F1" s="59"/>
      <c r="G1" s="59"/>
      <c r="H1" s="59"/>
      <c r="J1" s="58" t="s">
        <v>425</v>
      </c>
    </row>
    <row r="2" spans="1:10" ht="27" customHeight="1" x14ac:dyDescent="0.3">
      <c r="A2" s="63" t="s">
        <v>419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23.25" customHeight="1" x14ac:dyDescent="0.35">
      <c r="A3" s="64" t="s">
        <v>422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6.2" x14ac:dyDescent="0.35">
      <c r="A4" s="14"/>
      <c r="B4" s="15"/>
      <c r="C4" s="15"/>
      <c r="D4" s="15"/>
      <c r="E4" s="15"/>
      <c r="F4" s="15"/>
      <c r="G4" s="15"/>
      <c r="H4" s="15"/>
      <c r="I4" s="15"/>
      <c r="J4" s="15"/>
    </row>
    <row r="5" spans="1:10" ht="15.6" x14ac:dyDescent="0.3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36" customHeight="1" x14ac:dyDescent="0.3">
      <c r="A6" s="68" t="s">
        <v>2</v>
      </c>
      <c r="B6" s="66" t="s">
        <v>1</v>
      </c>
      <c r="C6" s="70" t="s">
        <v>409</v>
      </c>
      <c r="D6" s="71"/>
      <c r="E6" s="70" t="s">
        <v>408</v>
      </c>
      <c r="F6" s="71"/>
      <c r="G6" s="70" t="s">
        <v>407</v>
      </c>
      <c r="H6" s="71"/>
      <c r="I6" s="65" t="s">
        <v>0</v>
      </c>
      <c r="J6" s="65"/>
    </row>
    <row r="7" spans="1:10" ht="27" customHeight="1" x14ac:dyDescent="0.3">
      <c r="A7" s="69"/>
      <c r="B7" s="67"/>
      <c r="C7" s="61" t="s">
        <v>423</v>
      </c>
      <c r="D7" s="61" t="s">
        <v>424</v>
      </c>
      <c r="E7" s="61" t="s">
        <v>423</v>
      </c>
      <c r="F7" s="61" t="s">
        <v>424</v>
      </c>
      <c r="G7" s="61" t="s">
        <v>423</v>
      </c>
      <c r="H7" s="61" t="s">
        <v>424</v>
      </c>
      <c r="I7" s="61" t="s">
        <v>423</v>
      </c>
      <c r="J7" s="61" t="s">
        <v>424</v>
      </c>
    </row>
    <row r="8" spans="1:10" ht="15" customHeight="1" x14ac:dyDescent="0.3">
      <c r="A8" s="20" t="s">
        <v>174</v>
      </c>
      <c r="B8" s="24" t="s">
        <v>175</v>
      </c>
      <c r="C8" s="18"/>
      <c r="D8" s="18"/>
      <c r="E8" s="18"/>
      <c r="F8" s="18"/>
      <c r="G8" s="18"/>
      <c r="H8" s="18"/>
      <c r="I8" s="18"/>
      <c r="J8" s="18"/>
    </row>
    <row r="9" spans="1:10" ht="15" customHeight="1" x14ac:dyDescent="0.3">
      <c r="A9" s="21" t="s">
        <v>176</v>
      </c>
      <c r="B9" s="24" t="s">
        <v>177</v>
      </c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3">
      <c r="A10" s="21" t="s">
        <v>178</v>
      </c>
      <c r="B10" s="24" t="s">
        <v>179</v>
      </c>
      <c r="C10" s="18"/>
      <c r="D10" s="18"/>
      <c r="E10" s="18"/>
      <c r="F10" s="18"/>
      <c r="G10" s="18"/>
      <c r="H10" s="18"/>
      <c r="I10" s="18"/>
      <c r="J10" s="18"/>
    </row>
    <row r="11" spans="1:10" ht="15" customHeight="1" x14ac:dyDescent="0.3">
      <c r="A11" s="21" t="s">
        <v>180</v>
      </c>
      <c r="B11" s="24" t="s">
        <v>181</v>
      </c>
      <c r="C11" s="18"/>
      <c r="D11" s="18"/>
      <c r="E11" s="18"/>
      <c r="F11" s="18"/>
      <c r="G11" s="18"/>
      <c r="H11" s="18"/>
      <c r="I11" s="18"/>
      <c r="J11" s="18"/>
    </row>
    <row r="12" spans="1:10" ht="15" customHeight="1" x14ac:dyDescent="0.3">
      <c r="A12" s="21" t="s">
        <v>182</v>
      </c>
      <c r="B12" s="24" t="s">
        <v>183</v>
      </c>
      <c r="C12" s="18"/>
      <c r="D12" s="18"/>
      <c r="E12" s="18"/>
      <c r="F12" s="18"/>
      <c r="G12" s="18"/>
      <c r="H12" s="18"/>
      <c r="I12" s="18"/>
      <c r="J12" s="18"/>
    </row>
    <row r="13" spans="1:10" ht="15" customHeight="1" x14ac:dyDescent="0.3">
      <c r="A13" s="21" t="s">
        <v>184</v>
      </c>
      <c r="B13" s="24" t="s">
        <v>185</v>
      </c>
      <c r="C13" s="18"/>
      <c r="D13" s="18"/>
      <c r="E13" s="18"/>
      <c r="F13" s="18"/>
      <c r="G13" s="18"/>
      <c r="H13" s="18"/>
      <c r="I13" s="18"/>
      <c r="J13" s="18"/>
    </row>
    <row r="14" spans="1:10" ht="15" customHeight="1" x14ac:dyDescent="0.3">
      <c r="A14" s="25" t="s">
        <v>380</v>
      </c>
      <c r="B14" s="33" t="s">
        <v>186</v>
      </c>
      <c r="C14" s="18"/>
      <c r="D14" s="18"/>
      <c r="E14" s="18"/>
      <c r="F14" s="18"/>
      <c r="G14" s="18"/>
      <c r="H14" s="18"/>
      <c r="I14" s="18"/>
      <c r="J14" s="18"/>
    </row>
    <row r="15" spans="1:10" ht="15" customHeight="1" x14ac:dyDescent="0.3">
      <c r="A15" s="21" t="s">
        <v>187</v>
      </c>
      <c r="B15" s="24" t="s">
        <v>188</v>
      </c>
      <c r="C15" s="18"/>
      <c r="D15" s="18"/>
      <c r="E15" s="18"/>
      <c r="F15" s="18"/>
      <c r="G15" s="18"/>
      <c r="H15" s="18"/>
      <c r="I15" s="18"/>
      <c r="J15" s="18"/>
    </row>
    <row r="16" spans="1:10" ht="15" customHeight="1" x14ac:dyDescent="0.3">
      <c r="A16" s="21" t="s">
        <v>189</v>
      </c>
      <c r="B16" s="24" t="s">
        <v>190</v>
      </c>
      <c r="C16" s="18"/>
      <c r="D16" s="18"/>
      <c r="E16" s="18"/>
      <c r="F16" s="18"/>
      <c r="G16" s="18"/>
      <c r="H16" s="18"/>
      <c r="I16" s="18"/>
      <c r="J16" s="18"/>
    </row>
    <row r="17" spans="1:10" ht="15" customHeight="1" x14ac:dyDescent="0.3">
      <c r="A17" s="21" t="s">
        <v>343</v>
      </c>
      <c r="B17" s="24" t="s">
        <v>191</v>
      </c>
      <c r="C17" s="18"/>
      <c r="D17" s="18"/>
      <c r="E17" s="18"/>
      <c r="F17" s="18"/>
      <c r="G17" s="18"/>
      <c r="H17" s="18"/>
      <c r="I17" s="18"/>
      <c r="J17" s="18"/>
    </row>
    <row r="18" spans="1:10" ht="15" customHeight="1" x14ac:dyDescent="0.3">
      <c r="A18" s="21" t="s">
        <v>344</v>
      </c>
      <c r="B18" s="24" t="s">
        <v>192</v>
      </c>
      <c r="C18" s="18"/>
      <c r="D18" s="18"/>
      <c r="E18" s="18"/>
      <c r="F18" s="18"/>
      <c r="G18" s="18"/>
      <c r="H18" s="18"/>
      <c r="I18" s="18"/>
      <c r="J18" s="18"/>
    </row>
    <row r="19" spans="1:10" ht="15" customHeight="1" x14ac:dyDescent="0.3">
      <c r="A19" s="21" t="s">
        <v>345</v>
      </c>
      <c r="B19" s="24" t="s">
        <v>193</v>
      </c>
      <c r="C19" s="43">
        <v>7848684</v>
      </c>
      <c r="D19" s="43">
        <v>11582637</v>
      </c>
      <c r="E19" s="18">
        <v>0</v>
      </c>
      <c r="F19" s="18">
        <v>0</v>
      </c>
      <c r="G19" s="18">
        <v>0</v>
      </c>
      <c r="H19" s="18">
        <v>0</v>
      </c>
      <c r="I19" s="43">
        <v>7848684</v>
      </c>
      <c r="J19" s="43">
        <v>11582637</v>
      </c>
    </row>
    <row r="20" spans="1:10" ht="15" customHeight="1" x14ac:dyDescent="0.3">
      <c r="A20" s="25" t="s">
        <v>381</v>
      </c>
      <c r="B20" s="33" t="s">
        <v>194</v>
      </c>
      <c r="C20" s="57">
        <v>7848684</v>
      </c>
      <c r="D20" s="57">
        <v>11582637</v>
      </c>
      <c r="E20" s="39">
        <v>0</v>
      </c>
      <c r="F20" s="39">
        <v>0</v>
      </c>
      <c r="G20" s="39">
        <v>0</v>
      </c>
      <c r="H20" s="39">
        <v>0</v>
      </c>
      <c r="I20" s="57">
        <v>7848684</v>
      </c>
      <c r="J20" s="57">
        <v>11582637</v>
      </c>
    </row>
    <row r="21" spans="1:10" ht="15" customHeight="1" x14ac:dyDescent="0.3">
      <c r="A21" s="21" t="s">
        <v>195</v>
      </c>
      <c r="B21" s="24" t="s">
        <v>196</v>
      </c>
      <c r="C21" s="18"/>
      <c r="D21" s="18"/>
      <c r="E21" s="18"/>
      <c r="F21" s="18"/>
      <c r="G21" s="18"/>
      <c r="H21" s="18"/>
      <c r="I21" s="18"/>
      <c r="J21" s="18"/>
    </row>
    <row r="22" spans="1:10" ht="15" customHeight="1" x14ac:dyDescent="0.3">
      <c r="A22" s="21" t="s">
        <v>197</v>
      </c>
      <c r="B22" s="24" t="s">
        <v>198</v>
      </c>
      <c r="C22" s="18"/>
      <c r="D22" s="18"/>
      <c r="E22" s="18"/>
      <c r="F22" s="18"/>
      <c r="G22" s="18"/>
      <c r="H22" s="18"/>
      <c r="I22" s="18"/>
      <c r="J22" s="18"/>
    </row>
    <row r="23" spans="1:10" ht="15" customHeight="1" x14ac:dyDescent="0.3">
      <c r="A23" s="21" t="s">
        <v>346</v>
      </c>
      <c r="B23" s="24" t="s">
        <v>199</v>
      </c>
      <c r="C23" s="18"/>
      <c r="D23" s="18"/>
      <c r="E23" s="18"/>
      <c r="F23" s="18"/>
      <c r="G23" s="18"/>
      <c r="H23" s="18"/>
      <c r="I23" s="18"/>
      <c r="J23" s="18"/>
    </row>
    <row r="24" spans="1:10" ht="15" customHeight="1" x14ac:dyDescent="0.3">
      <c r="A24" s="21" t="s">
        <v>347</v>
      </c>
      <c r="B24" s="24" t="s">
        <v>200</v>
      </c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3">
      <c r="A25" s="21" t="s">
        <v>348</v>
      </c>
      <c r="B25" s="24" t="s">
        <v>201</v>
      </c>
      <c r="C25" s="18"/>
      <c r="D25" s="18"/>
      <c r="E25" s="18"/>
      <c r="F25" s="18"/>
      <c r="G25" s="18"/>
      <c r="H25" s="18"/>
      <c r="I25" s="18"/>
      <c r="J25" s="18"/>
    </row>
    <row r="26" spans="1:10" ht="15" customHeight="1" x14ac:dyDescent="0.3">
      <c r="A26" s="25" t="s">
        <v>382</v>
      </c>
      <c r="B26" s="33" t="s">
        <v>202</v>
      </c>
      <c r="C26" s="18"/>
      <c r="D26" s="18"/>
      <c r="E26" s="18"/>
      <c r="F26" s="18"/>
      <c r="G26" s="18"/>
      <c r="H26" s="18"/>
      <c r="I26" s="18"/>
      <c r="J26" s="18"/>
    </row>
    <row r="27" spans="1:10" ht="15" customHeight="1" x14ac:dyDescent="0.3">
      <c r="A27" s="21" t="s">
        <v>349</v>
      </c>
      <c r="B27" s="24" t="s">
        <v>203</v>
      </c>
      <c r="C27" s="18"/>
      <c r="D27" s="18"/>
      <c r="E27" s="18"/>
      <c r="F27" s="18"/>
      <c r="G27" s="18"/>
      <c r="H27" s="18"/>
      <c r="I27" s="18"/>
      <c r="J27" s="18"/>
    </row>
    <row r="28" spans="1:10" ht="15" customHeight="1" x14ac:dyDescent="0.3">
      <c r="A28" s="21" t="s">
        <v>350</v>
      </c>
      <c r="B28" s="24" t="s">
        <v>204</v>
      </c>
      <c r="C28" s="18"/>
      <c r="D28" s="18"/>
      <c r="E28" s="18"/>
      <c r="F28" s="18"/>
      <c r="G28" s="18"/>
      <c r="H28" s="18"/>
      <c r="I28" s="18"/>
      <c r="J28" s="18"/>
    </row>
    <row r="29" spans="1:10" ht="15" customHeight="1" x14ac:dyDescent="0.3">
      <c r="A29" s="25" t="s">
        <v>383</v>
      </c>
      <c r="B29" s="33" t="s">
        <v>205</v>
      </c>
      <c r="C29" s="18"/>
      <c r="D29" s="18"/>
      <c r="E29" s="18"/>
      <c r="F29" s="18"/>
      <c r="G29" s="18"/>
      <c r="H29" s="18"/>
      <c r="I29" s="18"/>
      <c r="J29" s="18"/>
    </row>
    <row r="30" spans="1:10" ht="15" customHeight="1" x14ac:dyDescent="0.3">
      <c r="A30" s="21" t="s">
        <v>351</v>
      </c>
      <c r="B30" s="24" t="s">
        <v>206</v>
      </c>
      <c r="C30" s="18"/>
      <c r="D30" s="18"/>
      <c r="E30" s="18"/>
      <c r="F30" s="18"/>
      <c r="G30" s="18"/>
      <c r="H30" s="18"/>
      <c r="I30" s="18"/>
      <c r="J30" s="18"/>
    </row>
    <row r="31" spans="1:10" ht="15" customHeight="1" x14ac:dyDescent="0.3">
      <c r="A31" s="21" t="s">
        <v>352</v>
      </c>
      <c r="B31" s="24" t="s">
        <v>207</v>
      </c>
      <c r="C31" s="18"/>
      <c r="D31" s="18"/>
      <c r="E31" s="18"/>
      <c r="F31" s="18"/>
      <c r="G31" s="18"/>
      <c r="H31" s="18"/>
      <c r="I31" s="18"/>
      <c r="J31" s="18"/>
    </row>
    <row r="32" spans="1:10" ht="15" customHeight="1" x14ac:dyDescent="0.3">
      <c r="A32" s="21" t="s">
        <v>353</v>
      </c>
      <c r="B32" s="24" t="s">
        <v>208</v>
      </c>
      <c r="C32" s="18"/>
      <c r="D32" s="18"/>
      <c r="E32" s="18"/>
      <c r="F32" s="18"/>
      <c r="G32" s="18"/>
      <c r="H32" s="18"/>
      <c r="I32" s="18"/>
      <c r="J32" s="18"/>
    </row>
    <row r="33" spans="1:10" ht="15" customHeight="1" x14ac:dyDescent="0.3">
      <c r="A33" s="21" t="s">
        <v>354</v>
      </c>
      <c r="B33" s="24" t="s">
        <v>209</v>
      </c>
      <c r="C33" s="18"/>
      <c r="D33" s="18"/>
      <c r="E33" s="18"/>
      <c r="F33" s="18"/>
      <c r="G33" s="18"/>
      <c r="H33" s="18"/>
      <c r="I33" s="18"/>
      <c r="J33" s="18"/>
    </row>
    <row r="34" spans="1:10" ht="15" customHeight="1" x14ac:dyDescent="0.3">
      <c r="A34" s="21" t="s">
        <v>355</v>
      </c>
      <c r="B34" s="24" t="s">
        <v>210</v>
      </c>
      <c r="C34" s="18"/>
      <c r="D34" s="18"/>
      <c r="E34" s="18"/>
      <c r="F34" s="18"/>
      <c r="G34" s="18"/>
      <c r="H34" s="18"/>
      <c r="I34" s="18"/>
      <c r="J34" s="18"/>
    </row>
    <row r="35" spans="1:10" ht="15" customHeight="1" x14ac:dyDescent="0.3">
      <c r="A35" s="21" t="s">
        <v>211</v>
      </c>
      <c r="B35" s="24" t="s">
        <v>212</v>
      </c>
      <c r="C35" s="18"/>
      <c r="D35" s="18"/>
      <c r="E35" s="18"/>
      <c r="F35" s="18"/>
      <c r="G35" s="18"/>
      <c r="H35" s="18"/>
      <c r="I35" s="18"/>
      <c r="J35" s="18"/>
    </row>
    <row r="36" spans="1:10" ht="15" customHeight="1" x14ac:dyDescent="0.3">
      <c r="A36" s="21" t="s">
        <v>356</v>
      </c>
      <c r="B36" s="24" t="s">
        <v>213</v>
      </c>
      <c r="C36" s="18"/>
      <c r="D36" s="18"/>
      <c r="E36" s="18"/>
      <c r="F36" s="18"/>
      <c r="G36" s="18"/>
      <c r="H36" s="18"/>
      <c r="I36" s="18"/>
      <c r="J36" s="18"/>
    </row>
    <row r="37" spans="1:10" ht="15" customHeight="1" x14ac:dyDescent="0.3">
      <c r="A37" s="21" t="s">
        <v>357</v>
      </c>
      <c r="B37" s="24" t="s">
        <v>214</v>
      </c>
      <c r="C37" s="18"/>
      <c r="D37" s="18"/>
      <c r="E37" s="18"/>
      <c r="F37" s="18"/>
      <c r="G37" s="18"/>
      <c r="H37" s="18"/>
      <c r="I37" s="18"/>
      <c r="J37" s="18"/>
    </row>
    <row r="38" spans="1:10" ht="15" customHeight="1" x14ac:dyDescent="0.3">
      <c r="A38" s="25" t="s">
        <v>384</v>
      </c>
      <c r="B38" s="33" t="s">
        <v>215</v>
      </c>
      <c r="C38" s="18"/>
      <c r="D38" s="18"/>
      <c r="E38" s="18"/>
      <c r="F38" s="18"/>
      <c r="G38" s="18"/>
      <c r="H38" s="18"/>
      <c r="I38" s="18"/>
      <c r="J38" s="18"/>
    </row>
    <row r="39" spans="1:10" ht="15" customHeight="1" x14ac:dyDescent="0.3">
      <c r="A39" s="21" t="s">
        <v>358</v>
      </c>
      <c r="B39" s="24" t="s">
        <v>216</v>
      </c>
      <c r="C39" s="18"/>
      <c r="D39" s="18"/>
      <c r="E39" s="18"/>
      <c r="F39" s="18"/>
      <c r="G39" s="18"/>
      <c r="H39" s="18"/>
      <c r="I39" s="18"/>
      <c r="J39" s="18"/>
    </row>
    <row r="40" spans="1:10" ht="15" customHeight="1" x14ac:dyDescent="0.3">
      <c r="A40" s="25" t="s">
        <v>385</v>
      </c>
      <c r="B40" s="33" t="s">
        <v>217</v>
      </c>
      <c r="C40" s="18"/>
      <c r="D40" s="18"/>
      <c r="E40" s="18"/>
      <c r="F40" s="18"/>
      <c r="G40" s="18"/>
      <c r="H40" s="18"/>
      <c r="I40" s="18"/>
      <c r="J40" s="18"/>
    </row>
    <row r="41" spans="1:10" ht="15" customHeight="1" x14ac:dyDescent="0.3">
      <c r="A41" s="27" t="s">
        <v>218</v>
      </c>
      <c r="B41" s="24" t="s">
        <v>219</v>
      </c>
      <c r="C41" s="18"/>
      <c r="D41" s="18"/>
      <c r="E41" s="18"/>
      <c r="F41" s="18"/>
      <c r="G41" s="18"/>
      <c r="H41" s="18"/>
      <c r="I41" s="18"/>
      <c r="J41" s="18"/>
    </row>
    <row r="42" spans="1:10" ht="15" customHeight="1" x14ac:dyDescent="0.3">
      <c r="A42" s="27" t="s">
        <v>359</v>
      </c>
      <c r="B42" s="24" t="s">
        <v>220</v>
      </c>
      <c r="C42" s="18">
        <v>0</v>
      </c>
      <c r="D42" s="18">
        <v>165000</v>
      </c>
      <c r="E42" s="18"/>
      <c r="F42" s="18"/>
      <c r="G42" s="18"/>
      <c r="H42" s="18"/>
      <c r="I42" s="18">
        <v>0</v>
      </c>
      <c r="J42" s="18">
        <v>165000</v>
      </c>
    </row>
    <row r="43" spans="1:10" ht="15" customHeight="1" x14ac:dyDescent="0.3">
      <c r="A43" s="27" t="s">
        <v>360</v>
      </c>
      <c r="B43" s="24" t="s">
        <v>221</v>
      </c>
      <c r="C43" s="18"/>
      <c r="D43" s="18"/>
      <c r="E43" s="18"/>
      <c r="F43" s="18"/>
      <c r="G43" s="18"/>
      <c r="H43" s="18"/>
      <c r="I43" s="18"/>
      <c r="J43" s="18"/>
    </row>
    <row r="44" spans="1:10" ht="15" customHeight="1" x14ac:dyDescent="0.3">
      <c r="A44" s="27" t="s">
        <v>361</v>
      </c>
      <c r="B44" s="24" t="s">
        <v>222</v>
      </c>
      <c r="C44" s="18"/>
      <c r="D44" s="18"/>
      <c r="E44" s="18"/>
      <c r="F44" s="18"/>
      <c r="G44" s="18"/>
      <c r="H44" s="18"/>
      <c r="I44" s="18"/>
      <c r="J44" s="18"/>
    </row>
    <row r="45" spans="1:10" ht="15" customHeight="1" x14ac:dyDescent="0.3">
      <c r="A45" s="27" t="s">
        <v>223</v>
      </c>
      <c r="B45" s="24" t="s">
        <v>224</v>
      </c>
      <c r="C45" s="18"/>
      <c r="D45" s="18"/>
      <c r="E45" s="18"/>
      <c r="F45" s="18"/>
      <c r="G45" s="18"/>
      <c r="H45" s="18"/>
      <c r="I45" s="18"/>
      <c r="J45" s="18"/>
    </row>
    <row r="46" spans="1:10" ht="15" customHeight="1" x14ac:dyDescent="0.3">
      <c r="A46" s="27" t="s">
        <v>225</v>
      </c>
      <c r="B46" s="24" t="s">
        <v>226</v>
      </c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3">
      <c r="A47" s="27" t="s">
        <v>227</v>
      </c>
      <c r="B47" s="24" t="s">
        <v>228</v>
      </c>
      <c r="C47" s="18"/>
      <c r="D47" s="18"/>
      <c r="E47" s="18"/>
      <c r="F47" s="18"/>
      <c r="G47" s="18"/>
      <c r="H47" s="18"/>
      <c r="I47" s="18"/>
      <c r="J47" s="18"/>
    </row>
    <row r="48" spans="1:10" ht="15" customHeight="1" x14ac:dyDescent="0.3">
      <c r="A48" s="27" t="s">
        <v>362</v>
      </c>
      <c r="B48" s="24" t="s">
        <v>229</v>
      </c>
      <c r="C48" s="18"/>
      <c r="D48" s="18"/>
      <c r="E48" s="18"/>
      <c r="F48" s="18"/>
      <c r="G48" s="18"/>
      <c r="H48" s="18"/>
      <c r="I48" s="18"/>
      <c r="J48" s="18"/>
    </row>
    <row r="49" spans="1:10" ht="15" customHeight="1" x14ac:dyDescent="0.3">
      <c r="A49" s="27" t="s">
        <v>363</v>
      </c>
      <c r="B49" s="24" t="s">
        <v>230</v>
      </c>
      <c r="C49" s="18"/>
      <c r="D49" s="18"/>
      <c r="E49" s="18"/>
      <c r="F49" s="18"/>
      <c r="G49" s="18"/>
      <c r="H49" s="18"/>
      <c r="I49" s="18"/>
      <c r="J49" s="18"/>
    </row>
    <row r="50" spans="1:10" ht="15" customHeight="1" x14ac:dyDescent="0.3">
      <c r="A50" s="27" t="s">
        <v>364</v>
      </c>
      <c r="B50" s="24" t="s">
        <v>231</v>
      </c>
      <c r="C50" s="18"/>
      <c r="D50" s="18"/>
      <c r="E50" s="18"/>
      <c r="F50" s="18"/>
      <c r="G50" s="18"/>
      <c r="H50" s="18"/>
      <c r="I50" s="18"/>
      <c r="J50" s="18"/>
    </row>
    <row r="51" spans="1:10" ht="15" customHeight="1" x14ac:dyDescent="0.3">
      <c r="A51" s="29" t="s">
        <v>386</v>
      </c>
      <c r="B51" s="33" t="s">
        <v>232</v>
      </c>
      <c r="C51" s="39">
        <v>0</v>
      </c>
      <c r="D51" s="39">
        <v>165000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165000</v>
      </c>
    </row>
    <row r="52" spans="1:10" ht="15" customHeight="1" x14ac:dyDescent="0.3">
      <c r="A52" s="27" t="s">
        <v>365</v>
      </c>
      <c r="B52" s="24" t="s">
        <v>233</v>
      </c>
      <c r="C52" s="18"/>
      <c r="D52" s="18"/>
      <c r="E52" s="18"/>
      <c r="F52" s="18"/>
      <c r="G52" s="18"/>
      <c r="H52" s="18"/>
      <c r="I52" s="18"/>
      <c r="J52" s="18"/>
    </row>
    <row r="53" spans="1:10" ht="15" customHeight="1" x14ac:dyDescent="0.3">
      <c r="A53" s="27" t="s">
        <v>366</v>
      </c>
      <c r="B53" s="24" t="s">
        <v>234</v>
      </c>
      <c r="C53" s="18"/>
      <c r="D53" s="18"/>
      <c r="E53" s="18"/>
      <c r="F53" s="18"/>
      <c r="G53" s="18"/>
      <c r="H53" s="18"/>
      <c r="I53" s="18"/>
      <c r="J53" s="18"/>
    </row>
    <row r="54" spans="1:10" ht="15" customHeight="1" x14ac:dyDescent="0.3">
      <c r="A54" s="27" t="s">
        <v>235</v>
      </c>
      <c r="B54" s="24" t="s">
        <v>236</v>
      </c>
      <c r="C54" s="18"/>
      <c r="D54" s="18"/>
      <c r="E54" s="18"/>
      <c r="F54" s="18"/>
      <c r="G54" s="18"/>
      <c r="H54" s="18"/>
      <c r="I54" s="18"/>
      <c r="J54" s="18"/>
    </row>
    <row r="55" spans="1:10" ht="15" customHeight="1" x14ac:dyDescent="0.3">
      <c r="A55" s="27" t="s">
        <v>367</v>
      </c>
      <c r="B55" s="24" t="s">
        <v>237</v>
      </c>
      <c r="C55" s="18"/>
      <c r="D55" s="18"/>
      <c r="E55" s="18"/>
      <c r="F55" s="18"/>
      <c r="G55" s="18"/>
      <c r="H55" s="18"/>
      <c r="I55" s="18"/>
      <c r="J55" s="18"/>
    </row>
    <row r="56" spans="1:10" ht="15" customHeight="1" x14ac:dyDescent="0.3">
      <c r="A56" s="27" t="s">
        <v>238</v>
      </c>
      <c r="B56" s="24" t="s">
        <v>239</v>
      </c>
      <c r="C56" s="18"/>
      <c r="D56" s="18"/>
      <c r="E56" s="18"/>
      <c r="F56" s="18"/>
      <c r="G56" s="18"/>
      <c r="H56" s="18"/>
      <c r="I56" s="18"/>
      <c r="J56" s="18"/>
    </row>
    <row r="57" spans="1:10" ht="15" customHeight="1" x14ac:dyDescent="0.3">
      <c r="A57" s="25" t="s">
        <v>387</v>
      </c>
      <c r="B57" s="33" t="s">
        <v>240</v>
      </c>
      <c r="C57" s="18"/>
      <c r="D57" s="18"/>
      <c r="E57" s="18"/>
      <c r="F57" s="18"/>
      <c r="G57" s="18"/>
      <c r="H57" s="18"/>
      <c r="I57" s="18"/>
      <c r="J57" s="18"/>
    </row>
    <row r="58" spans="1:10" ht="15" customHeight="1" x14ac:dyDescent="0.3">
      <c r="A58" s="27" t="s">
        <v>241</v>
      </c>
      <c r="B58" s="24" t="s">
        <v>242</v>
      </c>
      <c r="C58" s="18"/>
      <c r="D58" s="18"/>
      <c r="E58" s="18"/>
      <c r="F58" s="18"/>
      <c r="G58" s="18"/>
      <c r="H58" s="18"/>
      <c r="I58" s="18"/>
      <c r="J58" s="18"/>
    </row>
    <row r="59" spans="1:10" ht="15" customHeight="1" x14ac:dyDescent="0.3">
      <c r="A59" s="21" t="s">
        <v>368</v>
      </c>
      <c r="B59" s="24" t="s">
        <v>243</v>
      </c>
      <c r="C59" s="18"/>
      <c r="D59" s="18"/>
      <c r="E59" s="18"/>
      <c r="F59" s="18"/>
      <c r="G59" s="18"/>
      <c r="H59" s="18"/>
      <c r="I59" s="18"/>
      <c r="J59" s="18"/>
    </row>
    <row r="60" spans="1:10" ht="15" customHeight="1" x14ac:dyDescent="0.3">
      <c r="A60" s="27" t="s">
        <v>369</v>
      </c>
      <c r="B60" s="24" t="s">
        <v>244</v>
      </c>
      <c r="C60" s="18"/>
      <c r="D60" s="18"/>
      <c r="E60" s="18"/>
      <c r="F60" s="18"/>
      <c r="G60" s="18"/>
      <c r="H60" s="18"/>
      <c r="I60" s="18"/>
      <c r="J60" s="18"/>
    </row>
    <row r="61" spans="1:10" ht="15" customHeight="1" x14ac:dyDescent="0.3">
      <c r="A61" s="25" t="s">
        <v>388</v>
      </c>
      <c r="B61" s="33" t="s">
        <v>245</v>
      </c>
      <c r="C61" s="18"/>
      <c r="D61" s="18"/>
      <c r="E61" s="18"/>
      <c r="F61" s="18"/>
      <c r="G61" s="18"/>
      <c r="H61" s="18"/>
      <c r="I61" s="18"/>
      <c r="J61" s="18"/>
    </row>
    <row r="62" spans="1:10" ht="15" customHeight="1" x14ac:dyDescent="0.3">
      <c r="A62" s="27" t="s">
        <v>246</v>
      </c>
      <c r="B62" s="24" t="s">
        <v>247</v>
      </c>
      <c r="C62" s="18"/>
      <c r="D62" s="18"/>
      <c r="E62" s="18"/>
      <c r="F62" s="18"/>
      <c r="G62" s="18"/>
      <c r="H62" s="18"/>
      <c r="I62" s="18"/>
      <c r="J62" s="18"/>
    </row>
    <row r="63" spans="1:10" ht="15" customHeight="1" x14ac:dyDescent="0.3">
      <c r="A63" s="21" t="s">
        <v>370</v>
      </c>
      <c r="B63" s="24" t="s">
        <v>248</v>
      </c>
      <c r="C63" s="18"/>
      <c r="D63" s="18"/>
      <c r="E63" s="18"/>
      <c r="F63" s="18"/>
      <c r="G63" s="18"/>
      <c r="H63" s="18"/>
      <c r="I63" s="18"/>
      <c r="J63" s="18"/>
    </row>
    <row r="64" spans="1:10" ht="15" customHeight="1" x14ac:dyDescent="0.3">
      <c r="A64" s="27" t="s">
        <v>371</v>
      </c>
      <c r="B64" s="24" t="s">
        <v>249</v>
      </c>
      <c r="C64" s="18"/>
      <c r="D64" s="18"/>
      <c r="E64" s="18"/>
      <c r="F64" s="18"/>
      <c r="G64" s="18"/>
      <c r="H64" s="18"/>
      <c r="I64" s="18"/>
      <c r="J64" s="18"/>
    </row>
    <row r="65" spans="1:10" ht="15" customHeight="1" x14ac:dyDescent="0.3">
      <c r="A65" s="25" t="s">
        <v>390</v>
      </c>
      <c r="B65" s="33" t="s">
        <v>250</v>
      </c>
      <c r="C65" s="18"/>
      <c r="D65" s="18"/>
      <c r="E65" s="18"/>
      <c r="F65" s="18"/>
      <c r="G65" s="18"/>
      <c r="H65" s="18"/>
      <c r="I65" s="18"/>
      <c r="J65" s="18"/>
    </row>
    <row r="66" spans="1:10" ht="15.6" x14ac:dyDescent="0.3">
      <c r="A66" s="36" t="s">
        <v>389</v>
      </c>
      <c r="B66" s="8" t="s">
        <v>251</v>
      </c>
      <c r="C66" s="57">
        <v>7848684</v>
      </c>
      <c r="D66" s="57">
        <v>11747637</v>
      </c>
      <c r="E66" s="39">
        <v>0</v>
      </c>
      <c r="F66" s="39">
        <v>0</v>
      </c>
      <c r="G66" s="39">
        <v>0</v>
      </c>
      <c r="H66" s="39">
        <v>0</v>
      </c>
      <c r="I66" s="57">
        <v>7848684</v>
      </c>
      <c r="J66" s="57">
        <v>11747637</v>
      </c>
    </row>
    <row r="67" spans="1:10" ht="15.6" x14ac:dyDescent="0.3">
      <c r="A67" s="37" t="s">
        <v>403</v>
      </c>
      <c r="B67" s="38"/>
      <c r="C67" s="18"/>
      <c r="D67" s="18"/>
      <c r="E67" s="18"/>
      <c r="F67" s="18"/>
      <c r="G67" s="18"/>
      <c r="H67" s="18"/>
      <c r="I67" s="18"/>
      <c r="J67" s="18"/>
    </row>
    <row r="68" spans="1:10" ht="15.6" x14ac:dyDescent="0.3">
      <c r="A68" s="37" t="s">
        <v>404</v>
      </c>
      <c r="B68" s="38"/>
      <c r="C68" s="18"/>
      <c r="D68" s="18"/>
      <c r="E68" s="18"/>
      <c r="F68" s="18"/>
      <c r="G68" s="18"/>
      <c r="H68" s="18"/>
      <c r="I68" s="18"/>
      <c r="J68" s="18"/>
    </row>
    <row r="69" spans="1:10" ht="15.6" x14ac:dyDescent="0.3">
      <c r="A69" s="34" t="s">
        <v>372</v>
      </c>
      <c r="B69" s="21" t="s">
        <v>252</v>
      </c>
      <c r="C69" s="18"/>
      <c r="D69" s="18"/>
      <c r="E69" s="18"/>
      <c r="F69" s="18"/>
      <c r="G69" s="18"/>
      <c r="H69" s="18"/>
      <c r="I69" s="18"/>
      <c r="J69" s="18"/>
    </row>
    <row r="70" spans="1:10" ht="15.6" x14ac:dyDescent="0.3">
      <c r="A70" s="27" t="s">
        <v>253</v>
      </c>
      <c r="B70" s="21" t="s">
        <v>254</v>
      </c>
      <c r="C70" s="18"/>
      <c r="D70" s="18"/>
      <c r="E70" s="18"/>
      <c r="F70" s="18"/>
      <c r="G70" s="18"/>
      <c r="H70" s="18"/>
      <c r="I70" s="18"/>
      <c r="J70" s="18"/>
    </row>
    <row r="71" spans="1:10" ht="15.6" x14ac:dyDescent="0.3">
      <c r="A71" s="34" t="s">
        <v>373</v>
      </c>
      <c r="B71" s="21" t="s">
        <v>255</v>
      </c>
      <c r="C71" s="18"/>
      <c r="D71" s="18"/>
      <c r="E71" s="18"/>
      <c r="F71" s="18"/>
      <c r="G71" s="18"/>
      <c r="H71" s="18"/>
      <c r="I71" s="18"/>
      <c r="J71" s="18"/>
    </row>
    <row r="72" spans="1:10" ht="15.6" x14ac:dyDescent="0.3">
      <c r="A72" s="29" t="s">
        <v>391</v>
      </c>
      <c r="B72" s="25" t="s">
        <v>256</v>
      </c>
      <c r="C72" s="18"/>
      <c r="D72" s="18"/>
      <c r="E72" s="18"/>
      <c r="F72" s="18"/>
      <c r="G72" s="18"/>
      <c r="H72" s="18"/>
      <c r="I72" s="18"/>
      <c r="J72" s="18"/>
    </row>
    <row r="73" spans="1:10" ht="15.6" x14ac:dyDescent="0.3">
      <c r="A73" s="27" t="s">
        <v>374</v>
      </c>
      <c r="B73" s="21" t="s">
        <v>257</v>
      </c>
      <c r="C73" s="18"/>
      <c r="D73" s="18"/>
      <c r="E73" s="18"/>
      <c r="F73" s="18"/>
      <c r="G73" s="18"/>
      <c r="H73" s="18"/>
      <c r="I73" s="18"/>
      <c r="J73" s="18"/>
    </row>
    <row r="74" spans="1:10" ht="15.6" x14ac:dyDescent="0.3">
      <c r="A74" s="34" t="s">
        <v>258</v>
      </c>
      <c r="B74" s="21" t="s">
        <v>259</v>
      </c>
      <c r="C74" s="18"/>
      <c r="D74" s="18"/>
      <c r="E74" s="18"/>
      <c r="F74" s="18"/>
      <c r="G74" s="18"/>
      <c r="H74" s="18"/>
      <c r="I74" s="18"/>
      <c r="J74" s="18"/>
    </row>
    <row r="75" spans="1:10" ht="15.6" x14ac:dyDescent="0.3">
      <c r="A75" s="27" t="s">
        <v>375</v>
      </c>
      <c r="B75" s="21" t="s">
        <v>260</v>
      </c>
      <c r="C75" s="18"/>
      <c r="D75" s="18"/>
      <c r="E75" s="18"/>
      <c r="F75" s="18"/>
      <c r="G75" s="18"/>
      <c r="H75" s="18"/>
      <c r="I75" s="18"/>
      <c r="J75" s="18"/>
    </row>
    <row r="76" spans="1:10" ht="15.6" x14ac:dyDescent="0.3">
      <c r="A76" s="34" t="s">
        <v>261</v>
      </c>
      <c r="B76" s="21" t="s">
        <v>262</v>
      </c>
      <c r="C76" s="18"/>
      <c r="D76" s="18"/>
      <c r="E76" s="18"/>
      <c r="F76" s="18"/>
      <c r="G76" s="18"/>
      <c r="H76" s="18"/>
      <c r="I76" s="18"/>
      <c r="J76" s="18"/>
    </row>
    <row r="77" spans="1:10" ht="15.6" x14ac:dyDescent="0.3">
      <c r="A77" s="35" t="s">
        <v>392</v>
      </c>
      <c r="B77" s="25" t="s">
        <v>263</v>
      </c>
      <c r="C77" s="18"/>
      <c r="D77" s="18"/>
      <c r="E77" s="18"/>
      <c r="F77" s="18"/>
      <c r="G77" s="18"/>
      <c r="H77" s="18"/>
      <c r="I77" s="18"/>
      <c r="J77" s="18"/>
    </row>
    <row r="78" spans="1:10" ht="15.6" x14ac:dyDescent="0.3">
      <c r="A78" s="21" t="s">
        <v>401</v>
      </c>
      <c r="B78" s="21" t="s">
        <v>264</v>
      </c>
      <c r="C78" s="18">
        <v>0</v>
      </c>
      <c r="D78" s="18">
        <v>960582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960582</v>
      </c>
    </row>
    <row r="79" spans="1:10" ht="15.6" x14ac:dyDescent="0.3">
      <c r="A79" s="21" t="s">
        <v>402</v>
      </c>
      <c r="B79" s="21" t="s">
        <v>264</v>
      </c>
      <c r="C79" s="18"/>
      <c r="D79" s="18"/>
      <c r="E79" s="18"/>
      <c r="F79" s="18"/>
      <c r="G79" s="18"/>
      <c r="H79" s="18"/>
      <c r="I79" s="18"/>
      <c r="J79" s="18"/>
    </row>
    <row r="80" spans="1:10" ht="15.6" x14ac:dyDescent="0.3">
      <c r="A80" s="21" t="s">
        <v>399</v>
      </c>
      <c r="B80" s="21" t="s">
        <v>265</v>
      </c>
      <c r="C80" s="18"/>
      <c r="D80" s="18"/>
      <c r="E80" s="18"/>
      <c r="F80" s="18"/>
      <c r="G80" s="18"/>
      <c r="H80" s="18"/>
      <c r="I80" s="18"/>
      <c r="J80" s="18"/>
    </row>
    <row r="81" spans="1:10" ht="15.6" x14ac:dyDescent="0.3">
      <c r="A81" s="21" t="s">
        <v>400</v>
      </c>
      <c r="B81" s="21" t="s">
        <v>265</v>
      </c>
      <c r="C81" s="18"/>
      <c r="D81" s="18"/>
      <c r="E81" s="18"/>
      <c r="F81" s="18"/>
      <c r="G81" s="18"/>
      <c r="H81" s="18"/>
      <c r="I81" s="18"/>
      <c r="J81" s="18"/>
    </row>
    <row r="82" spans="1:10" ht="15.6" x14ac:dyDescent="0.3">
      <c r="A82" s="25" t="s">
        <v>393</v>
      </c>
      <c r="B82" s="25" t="s">
        <v>266</v>
      </c>
      <c r="C82" s="39">
        <v>0</v>
      </c>
      <c r="D82" s="39">
        <v>960582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960582</v>
      </c>
    </row>
    <row r="83" spans="1:10" ht="15.6" x14ac:dyDescent="0.3">
      <c r="A83" s="34" t="s">
        <v>267</v>
      </c>
      <c r="B83" s="21" t="s">
        <v>268</v>
      </c>
      <c r="C83" s="18"/>
      <c r="D83" s="18"/>
      <c r="E83" s="18"/>
      <c r="F83" s="18"/>
      <c r="G83" s="18"/>
      <c r="H83" s="18"/>
      <c r="I83" s="18"/>
      <c r="J83" s="18"/>
    </row>
    <row r="84" spans="1:10" ht="15.6" x14ac:dyDescent="0.3">
      <c r="A84" s="34" t="s">
        <v>269</v>
      </c>
      <c r="B84" s="21" t="s">
        <v>270</v>
      </c>
      <c r="C84" s="18"/>
      <c r="D84" s="18"/>
      <c r="E84" s="18"/>
      <c r="F84" s="18"/>
      <c r="G84" s="18"/>
      <c r="H84" s="18"/>
      <c r="I84" s="18"/>
      <c r="J84" s="18"/>
    </row>
    <row r="85" spans="1:10" ht="15.6" x14ac:dyDescent="0.3">
      <c r="A85" s="34" t="s">
        <v>271</v>
      </c>
      <c r="B85" s="21" t="s">
        <v>272</v>
      </c>
      <c r="C85" s="43">
        <v>61661561</v>
      </c>
      <c r="D85" s="43">
        <v>61661561</v>
      </c>
      <c r="E85" s="18">
        <v>0</v>
      </c>
      <c r="F85" s="18">
        <v>0</v>
      </c>
      <c r="G85" s="18">
        <v>0</v>
      </c>
      <c r="H85" s="18">
        <v>0</v>
      </c>
      <c r="I85" s="43">
        <v>61661561</v>
      </c>
      <c r="J85" s="43">
        <v>61661561</v>
      </c>
    </row>
    <row r="86" spans="1:10" ht="15.6" x14ac:dyDescent="0.3">
      <c r="A86" s="34" t="s">
        <v>273</v>
      </c>
      <c r="B86" s="21" t="s">
        <v>274</v>
      </c>
      <c r="C86" s="18"/>
      <c r="D86" s="18"/>
      <c r="E86" s="18"/>
      <c r="F86" s="18"/>
      <c r="G86" s="18"/>
      <c r="H86" s="18"/>
      <c r="I86" s="18"/>
      <c r="J86" s="18"/>
    </row>
    <row r="87" spans="1:10" ht="15.6" x14ac:dyDescent="0.3">
      <c r="A87" s="27" t="s">
        <v>376</v>
      </c>
      <c r="B87" s="21" t="s">
        <v>275</v>
      </c>
      <c r="C87" s="18"/>
      <c r="D87" s="18"/>
      <c r="E87" s="18"/>
      <c r="F87" s="18"/>
      <c r="G87" s="18"/>
      <c r="H87" s="18"/>
      <c r="I87" s="18"/>
      <c r="J87" s="18"/>
    </row>
    <row r="88" spans="1:10" ht="15.6" x14ac:dyDescent="0.3">
      <c r="A88" s="29" t="s">
        <v>394</v>
      </c>
      <c r="B88" s="25" t="s">
        <v>276</v>
      </c>
      <c r="C88" s="57">
        <v>61661561</v>
      </c>
      <c r="D88" s="57">
        <v>61661561</v>
      </c>
      <c r="E88" s="39">
        <v>0</v>
      </c>
      <c r="F88" s="39">
        <v>0</v>
      </c>
      <c r="G88" s="39">
        <v>0</v>
      </c>
      <c r="H88" s="39">
        <v>0</v>
      </c>
      <c r="I88" s="57">
        <v>61661561</v>
      </c>
      <c r="J88" s="57">
        <v>61661561</v>
      </c>
    </row>
    <row r="89" spans="1:10" ht="15.6" x14ac:dyDescent="0.3">
      <c r="A89" s="27" t="s">
        <v>277</v>
      </c>
      <c r="B89" s="21" t="s">
        <v>278</v>
      </c>
      <c r="C89" s="18"/>
      <c r="D89" s="18"/>
      <c r="E89" s="18"/>
      <c r="F89" s="18"/>
      <c r="G89" s="18"/>
      <c r="H89" s="18"/>
      <c r="I89" s="18"/>
      <c r="J89" s="18"/>
    </row>
    <row r="90" spans="1:10" ht="15.6" x14ac:dyDescent="0.3">
      <c r="A90" s="27" t="s">
        <v>279</v>
      </c>
      <c r="B90" s="21" t="s">
        <v>280</v>
      </c>
      <c r="C90" s="18"/>
      <c r="D90" s="18"/>
      <c r="E90" s="18"/>
      <c r="F90" s="18"/>
      <c r="G90" s="18"/>
      <c r="H90" s="18"/>
      <c r="I90" s="18"/>
      <c r="J90" s="18"/>
    </row>
    <row r="91" spans="1:10" ht="15.6" x14ac:dyDescent="0.3">
      <c r="A91" s="34" t="s">
        <v>281</v>
      </c>
      <c r="B91" s="21" t="s">
        <v>282</v>
      </c>
      <c r="C91" s="18"/>
      <c r="D91" s="18"/>
      <c r="E91" s="18"/>
      <c r="F91" s="18"/>
      <c r="G91" s="18"/>
      <c r="H91" s="18"/>
      <c r="I91" s="18"/>
      <c r="J91" s="18"/>
    </row>
    <row r="92" spans="1:10" ht="15.6" x14ac:dyDescent="0.3">
      <c r="A92" s="34" t="s">
        <v>377</v>
      </c>
      <c r="B92" s="21" t="s">
        <v>283</v>
      </c>
      <c r="C92" s="18"/>
      <c r="D92" s="18"/>
      <c r="E92" s="18"/>
      <c r="F92" s="18"/>
      <c r="G92" s="18"/>
      <c r="H92" s="18"/>
      <c r="I92" s="18"/>
      <c r="J92" s="18"/>
    </row>
    <row r="93" spans="1:10" ht="15.6" x14ac:dyDescent="0.3">
      <c r="A93" s="35" t="s">
        <v>395</v>
      </c>
      <c r="B93" s="25" t="s">
        <v>284</v>
      </c>
      <c r="C93" s="18"/>
      <c r="D93" s="18"/>
      <c r="E93" s="18"/>
      <c r="F93" s="18"/>
      <c r="G93" s="18"/>
      <c r="H93" s="18"/>
      <c r="I93" s="18"/>
      <c r="J93" s="18"/>
    </row>
    <row r="94" spans="1:10" ht="15.6" x14ac:dyDescent="0.3">
      <c r="A94" s="29" t="s">
        <v>285</v>
      </c>
      <c r="B94" s="25" t="s">
        <v>286</v>
      </c>
      <c r="C94" s="18"/>
      <c r="D94" s="18"/>
      <c r="E94" s="18"/>
      <c r="F94" s="18"/>
      <c r="G94" s="18"/>
      <c r="H94" s="18"/>
      <c r="I94" s="18"/>
      <c r="J94" s="18"/>
    </row>
    <row r="95" spans="1:10" ht="15.6" x14ac:dyDescent="0.3">
      <c r="A95" s="10" t="s">
        <v>396</v>
      </c>
      <c r="B95" s="11" t="s">
        <v>287</v>
      </c>
      <c r="C95" s="57">
        <v>61661561</v>
      </c>
      <c r="D95" s="57">
        <v>62622143</v>
      </c>
      <c r="E95" s="39">
        <v>0</v>
      </c>
      <c r="F95" s="39">
        <v>0</v>
      </c>
      <c r="G95" s="39">
        <v>0</v>
      </c>
      <c r="H95" s="39">
        <v>0</v>
      </c>
      <c r="I95" s="57">
        <v>61661561</v>
      </c>
      <c r="J95" s="57">
        <v>62622143</v>
      </c>
    </row>
    <row r="96" spans="1:10" ht="15.6" x14ac:dyDescent="0.3">
      <c r="A96" s="12" t="s">
        <v>379</v>
      </c>
      <c r="B96" s="13"/>
      <c r="C96" s="57">
        <v>69510245</v>
      </c>
      <c r="D96" s="57">
        <v>74369780</v>
      </c>
      <c r="E96" s="39">
        <v>0</v>
      </c>
      <c r="F96" s="39">
        <v>0</v>
      </c>
      <c r="G96" s="39">
        <v>0</v>
      </c>
      <c r="H96" s="39">
        <v>0</v>
      </c>
      <c r="I96" s="57">
        <v>69510245</v>
      </c>
      <c r="J96" s="57">
        <v>74369780</v>
      </c>
    </row>
  </sheetData>
  <mergeCells count="8">
    <mergeCell ref="A2:J2"/>
    <mergeCell ref="A3:J3"/>
    <mergeCell ref="I6:J6"/>
    <mergeCell ref="B6:B7"/>
    <mergeCell ref="A6:A7"/>
    <mergeCell ref="C6:D6"/>
    <mergeCell ref="E6:F6"/>
    <mergeCell ref="G6:H6"/>
  </mergeCells>
  <printOptions horizontalCentered="1" headings="1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4"/>
  <sheetViews>
    <sheetView tabSelected="1" zoomScaleNormal="100" zoomScaleSheetLayoutView="90" workbookViewId="0">
      <selection activeCell="L25" sqref="L25"/>
    </sheetView>
  </sheetViews>
  <sheetFormatPr defaultRowHeight="14.4" x14ac:dyDescent="0.3"/>
  <cols>
    <col min="1" max="1" width="85.109375" customWidth="1"/>
    <col min="3" max="4" width="11.109375" customWidth="1"/>
    <col min="5" max="14" width="13.109375" customWidth="1"/>
  </cols>
  <sheetData>
    <row r="1" spans="1:14" ht="15.6" x14ac:dyDescent="0.3">
      <c r="A1" s="15"/>
      <c r="B1" s="15"/>
      <c r="C1" s="15"/>
      <c r="D1" s="15"/>
      <c r="E1" s="15"/>
      <c r="F1" s="15"/>
      <c r="G1" s="15"/>
      <c r="H1" s="15"/>
      <c r="J1" s="62"/>
      <c r="K1" s="59"/>
      <c r="L1" s="59"/>
      <c r="M1" s="59"/>
      <c r="N1" s="58" t="s">
        <v>426</v>
      </c>
    </row>
    <row r="2" spans="1:14" ht="20.25" customHeight="1" x14ac:dyDescent="0.3">
      <c r="A2" s="63" t="s">
        <v>420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9.5" customHeight="1" x14ac:dyDescent="0.35">
      <c r="A3" s="64" t="s">
        <v>421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.6" x14ac:dyDescent="0.3">
      <c r="A4" s="6" t="s">
        <v>410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.6" x14ac:dyDescent="0.3">
      <c r="A5" s="6" t="s">
        <v>411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.75" customHeight="1" x14ac:dyDescent="0.3">
      <c r="A6" s="68" t="s">
        <v>2</v>
      </c>
      <c r="B6" s="66" t="s">
        <v>3</v>
      </c>
      <c r="C6" s="78" t="s">
        <v>412</v>
      </c>
      <c r="D6" s="78" t="s">
        <v>413</v>
      </c>
      <c r="E6" s="73" t="s">
        <v>414</v>
      </c>
      <c r="F6" s="74"/>
      <c r="G6" s="74"/>
      <c r="H6" s="74"/>
      <c r="I6" s="74"/>
      <c r="J6" s="74"/>
      <c r="K6" s="74"/>
      <c r="L6" s="75"/>
      <c r="M6" s="72" t="s">
        <v>0</v>
      </c>
      <c r="N6" s="72"/>
    </row>
    <row r="7" spans="1:14" ht="33" customHeight="1" x14ac:dyDescent="0.3">
      <c r="A7" s="76"/>
      <c r="B7" s="77"/>
      <c r="C7" s="79"/>
      <c r="D7" s="79"/>
      <c r="E7" s="81" t="s">
        <v>415</v>
      </c>
      <c r="F7" s="82"/>
      <c r="G7" s="70" t="s">
        <v>416</v>
      </c>
      <c r="H7" s="71"/>
      <c r="I7" s="70" t="s">
        <v>417</v>
      </c>
      <c r="J7" s="71"/>
      <c r="K7" s="70" t="s">
        <v>418</v>
      </c>
      <c r="L7" s="71"/>
      <c r="M7" s="72"/>
      <c r="N7" s="72"/>
    </row>
    <row r="8" spans="1:14" ht="33" customHeight="1" x14ac:dyDescent="0.3">
      <c r="A8" s="69"/>
      <c r="B8" s="67"/>
      <c r="C8" s="80"/>
      <c r="D8" s="80"/>
      <c r="E8" s="60" t="s">
        <v>423</v>
      </c>
      <c r="F8" s="60" t="s">
        <v>424</v>
      </c>
      <c r="G8" s="61" t="s">
        <v>423</v>
      </c>
      <c r="H8" s="61" t="s">
        <v>424</v>
      </c>
      <c r="I8" s="60" t="s">
        <v>423</v>
      </c>
      <c r="J8" s="60" t="s">
        <v>424</v>
      </c>
      <c r="K8" s="61" t="s">
        <v>423</v>
      </c>
      <c r="L8" s="61" t="s">
        <v>424</v>
      </c>
      <c r="M8" s="61" t="s">
        <v>423</v>
      </c>
      <c r="N8" s="61" t="s">
        <v>424</v>
      </c>
    </row>
    <row r="9" spans="1:14" ht="15.6" x14ac:dyDescent="0.3">
      <c r="A9" s="16" t="s">
        <v>4</v>
      </c>
      <c r="B9" s="17" t="s">
        <v>5</v>
      </c>
      <c r="C9" s="17"/>
      <c r="D9" s="17"/>
      <c r="E9" s="44">
        <v>6884000</v>
      </c>
      <c r="F9" s="44">
        <v>6884000</v>
      </c>
      <c r="G9" s="45">
        <v>20598000</v>
      </c>
      <c r="H9" s="45">
        <v>20598000</v>
      </c>
      <c r="I9" s="45">
        <v>6624645</v>
      </c>
      <c r="J9" s="45">
        <v>6624645</v>
      </c>
      <c r="K9" s="45">
        <v>12859105</v>
      </c>
      <c r="L9" s="45">
        <v>12859105</v>
      </c>
      <c r="M9" s="46">
        <f>SUM(K9,I9,G9,E9)</f>
        <v>46965750</v>
      </c>
      <c r="N9" s="46">
        <f>SUM(L9,J9,H9,F9)</f>
        <v>46965750</v>
      </c>
    </row>
    <row r="10" spans="1:14" ht="15.6" x14ac:dyDescent="0.3">
      <c r="A10" s="16" t="s">
        <v>6</v>
      </c>
      <c r="B10" s="19" t="s">
        <v>7</v>
      </c>
      <c r="C10" s="19"/>
      <c r="D10" s="19"/>
      <c r="E10" s="41"/>
      <c r="F10" s="41"/>
      <c r="G10" s="40"/>
      <c r="H10" s="40"/>
      <c r="I10" s="40"/>
      <c r="J10" s="40"/>
      <c r="K10" s="40"/>
      <c r="L10" s="45"/>
      <c r="M10" s="46">
        <f t="shared" ref="M10:N21" si="0">SUM(K10,I10,G10,E10)</f>
        <v>0</v>
      </c>
      <c r="N10" s="46">
        <f t="shared" si="0"/>
        <v>0</v>
      </c>
    </row>
    <row r="11" spans="1:14" ht="15.6" x14ac:dyDescent="0.3">
      <c r="A11" s="16" t="s">
        <v>8</v>
      </c>
      <c r="B11" s="19" t="s">
        <v>9</v>
      </c>
      <c r="C11" s="19"/>
      <c r="D11" s="19"/>
      <c r="E11" s="41"/>
      <c r="F11" s="41"/>
      <c r="G11" s="40"/>
      <c r="H11" s="40"/>
      <c r="I11" s="40"/>
      <c r="J11" s="40"/>
      <c r="K11" s="40">
        <v>0</v>
      </c>
      <c r="L11" s="45">
        <v>1448300</v>
      </c>
      <c r="M11" s="46">
        <f t="shared" si="0"/>
        <v>0</v>
      </c>
      <c r="N11" s="46">
        <f t="shared" si="0"/>
        <v>1448300</v>
      </c>
    </row>
    <row r="12" spans="1:14" ht="15.6" x14ac:dyDescent="0.3">
      <c r="A12" s="20" t="s">
        <v>10</v>
      </c>
      <c r="B12" s="19" t="s">
        <v>11</v>
      </c>
      <c r="C12" s="19"/>
      <c r="D12" s="19"/>
      <c r="E12" s="44"/>
      <c r="F12" s="44"/>
      <c r="G12" s="45"/>
      <c r="H12" s="45"/>
      <c r="I12" s="45"/>
      <c r="J12" s="45"/>
      <c r="K12" s="45">
        <v>485544</v>
      </c>
      <c r="L12" s="45">
        <v>500544</v>
      </c>
      <c r="M12" s="46">
        <f t="shared" si="0"/>
        <v>485544</v>
      </c>
      <c r="N12" s="46">
        <f t="shared" si="0"/>
        <v>500544</v>
      </c>
    </row>
    <row r="13" spans="1:14" ht="15.6" x14ac:dyDescent="0.3">
      <c r="A13" s="20" t="s">
        <v>12</v>
      </c>
      <c r="B13" s="19" t="s">
        <v>13</v>
      </c>
      <c r="C13" s="19"/>
      <c r="D13" s="19"/>
      <c r="E13" s="44"/>
      <c r="F13" s="44"/>
      <c r="G13" s="45"/>
      <c r="H13" s="45"/>
      <c r="I13" s="45"/>
      <c r="J13" s="45"/>
      <c r="K13" s="45"/>
      <c r="L13" s="45"/>
      <c r="M13" s="46">
        <f t="shared" si="0"/>
        <v>0</v>
      </c>
      <c r="N13" s="46">
        <f t="shared" si="0"/>
        <v>0</v>
      </c>
    </row>
    <row r="14" spans="1:14" ht="15.6" x14ac:dyDescent="0.3">
      <c r="A14" s="20" t="s">
        <v>14</v>
      </c>
      <c r="B14" s="19" t="s">
        <v>15</v>
      </c>
      <c r="C14" s="19"/>
      <c r="D14" s="19"/>
      <c r="E14" s="44"/>
      <c r="F14" s="44"/>
      <c r="G14" s="45"/>
      <c r="H14" s="45"/>
      <c r="I14" s="45"/>
      <c r="J14" s="45"/>
      <c r="K14" s="45">
        <v>631800</v>
      </c>
      <c r="L14" s="45">
        <v>631800</v>
      </c>
      <c r="M14" s="46">
        <f t="shared" si="0"/>
        <v>631800</v>
      </c>
      <c r="N14" s="46">
        <f t="shared" si="0"/>
        <v>631800</v>
      </c>
    </row>
    <row r="15" spans="1:14" ht="15.6" x14ac:dyDescent="0.3">
      <c r="A15" s="20" t="s">
        <v>16</v>
      </c>
      <c r="B15" s="19" t="s">
        <v>17</v>
      </c>
      <c r="C15" s="19"/>
      <c r="D15" s="19"/>
      <c r="E15" s="44">
        <v>149000</v>
      </c>
      <c r="F15" s="44">
        <v>317100</v>
      </c>
      <c r="G15" s="45">
        <v>745000</v>
      </c>
      <c r="H15" s="45">
        <v>1715595</v>
      </c>
      <c r="I15" s="45">
        <v>294020</v>
      </c>
      <c r="J15" s="45">
        <v>576220</v>
      </c>
      <c r="K15" s="45">
        <v>596040</v>
      </c>
      <c r="L15" s="45">
        <v>1508513</v>
      </c>
      <c r="M15" s="46">
        <f t="shared" si="0"/>
        <v>1784060</v>
      </c>
      <c r="N15" s="46">
        <f t="shared" si="0"/>
        <v>4117428</v>
      </c>
    </row>
    <row r="16" spans="1:14" ht="15.6" x14ac:dyDescent="0.3">
      <c r="A16" s="20" t="s">
        <v>18</v>
      </c>
      <c r="B16" s="19" t="s">
        <v>19</v>
      </c>
      <c r="C16" s="19"/>
      <c r="D16" s="19"/>
      <c r="E16" s="44"/>
      <c r="F16" s="44"/>
      <c r="G16" s="45"/>
      <c r="H16" s="45"/>
      <c r="I16" s="45"/>
      <c r="J16" s="45"/>
      <c r="K16" s="45"/>
      <c r="L16" s="45"/>
      <c r="M16" s="46">
        <f t="shared" si="0"/>
        <v>0</v>
      </c>
      <c r="N16" s="46">
        <f t="shared" si="0"/>
        <v>0</v>
      </c>
    </row>
    <row r="17" spans="1:14" ht="15.6" x14ac:dyDescent="0.3">
      <c r="A17" s="21" t="s">
        <v>20</v>
      </c>
      <c r="B17" s="19" t="s">
        <v>21</v>
      </c>
      <c r="C17" s="19"/>
      <c r="D17" s="19"/>
      <c r="E17" s="44">
        <v>96000</v>
      </c>
      <c r="F17" s="44">
        <v>96000</v>
      </c>
      <c r="G17" s="45">
        <v>66000</v>
      </c>
      <c r="H17" s="45">
        <v>66000</v>
      </c>
      <c r="I17" s="45"/>
      <c r="J17" s="45"/>
      <c r="K17" s="45"/>
      <c r="L17" s="45"/>
      <c r="M17" s="46">
        <f t="shared" si="0"/>
        <v>162000</v>
      </c>
      <c r="N17" s="46">
        <f t="shared" si="0"/>
        <v>162000</v>
      </c>
    </row>
    <row r="18" spans="1:14" ht="15.6" x14ac:dyDescent="0.3">
      <c r="A18" s="21" t="s">
        <v>22</v>
      </c>
      <c r="B18" s="19" t="s">
        <v>23</v>
      </c>
      <c r="C18" s="19"/>
      <c r="D18" s="19"/>
      <c r="E18" s="44">
        <v>278317</v>
      </c>
      <c r="F18" s="44">
        <v>278317</v>
      </c>
      <c r="G18" s="45">
        <v>761000</v>
      </c>
      <c r="H18" s="45">
        <v>863927</v>
      </c>
      <c r="I18" s="45">
        <v>310538</v>
      </c>
      <c r="J18" s="45">
        <v>42510</v>
      </c>
      <c r="K18" s="45">
        <v>612860</v>
      </c>
      <c r="L18" s="45">
        <v>777961</v>
      </c>
      <c r="M18" s="46">
        <f t="shared" si="0"/>
        <v>1962715</v>
      </c>
      <c r="N18" s="46">
        <f t="shared" si="0"/>
        <v>1962715</v>
      </c>
    </row>
    <row r="19" spans="1:14" ht="15.6" x14ac:dyDescent="0.3">
      <c r="A19" s="21" t="s">
        <v>24</v>
      </c>
      <c r="B19" s="19" t="s">
        <v>25</v>
      </c>
      <c r="C19" s="19"/>
      <c r="D19" s="19"/>
      <c r="E19" s="44"/>
      <c r="F19" s="44"/>
      <c r="G19" s="45"/>
      <c r="H19" s="45"/>
      <c r="I19" s="45"/>
      <c r="J19" s="45"/>
      <c r="K19" s="45"/>
      <c r="L19" s="45"/>
      <c r="M19" s="46">
        <f t="shared" si="0"/>
        <v>0</v>
      </c>
      <c r="N19" s="46">
        <f t="shared" si="0"/>
        <v>0</v>
      </c>
    </row>
    <row r="20" spans="1:14" ht="15.6" x14ac:dyDescent="0.3">
      <c r="A20" s="21" t="s">
        <v>26</v>
      </c>
      <c r="B20" s="19" t="s">
        <v>27</v>
      </c>
      <c r="C20" s="19"/>
      <c r="D20" s="19"/>
      <c r="E20" s="44"/>
      <c r="F20" s="44"/>
      <c r="G20" s="45"/>
      <c r="H20" s="45"/>
      <c r="I20" s="45"/>
      <c r="J20" s="45"/>
      <c r="K20" s="45"/>
      <c r="L20" s="45"/>
      <c r="M20" s="46">
        <f t="shared" si="0"/>
        <v>0</v>
      </c>
      <c r="N20" s="46">
        <f t="shared" si="0"/>
        <v>0</v>
      </c>
    </row>
    <row r="21" spans="1:14" ht="15.6" x14ac:dyDescent="0.3">
      <c r="A21" s="21" t="s">
        <v>309</v>
      </c>
      <c r="B21" s="19" t="s">
        <v>28</v>
      </c>
      <c r="C21" s="19"/>
      <c r="D21" s="19"/>
      <c r="E21" s="44"/>
      <c r="F21" s="44"/>
      <c r="G21" s="45"/>
      <c r="H21" s="45"/>
      <c r="I21" s="45">
        <v>97516</v>
      </c>
      <c r="J21" s="45">
        <v>97516</v>
      </c>
      <c r="K21" s="45">
        <v>0</v>
      </c>
      <c r="L21" s="45">
        <v>45000</v>
      </c>
      <c r="M21" s="46">
        <f t="shared" si="0"/>
        <v>97516</v>
      </c>
      <c r="N21" s="46">
        <f t="shared" si="0"/>
        <v>142516</v>
      </c>
    </row>
    <row r="22" spans="1:14" ht="15.6" x14ac:dyDescent="0.3">
      <c r="A22" s="22" t="s">
        <v>288</v>
      </c>
      <c r="B22" s="23" t="s">
        <v>29</v>
      </c>
      <c r="C22" s="23"/>
      <c r="D22" s="23"/>
      <c r="E22" s="47">
        <f>SUM(E9:E21)</f>
        <v>7407317</v>
      </c>
      <c r="F22" s="47">
        <f t="shared" ref="F22:N22" si="1">SUM(F9:F21)</f>
        <v>7575417</v>
      </c>
      <c r="G22" s="47">
        <f t="shared" si="1"/>
        <v>22170000</v>
      </c>
      <c r="H22" s="47">
        <f t="shared" si="1"/>
        <v>23243522</v>
      </c>
      <c r="I22" s="47">
        <f t="shared" si="1"/>
        <v>7326719</v>
      </c>
      <c r="J22" s="47">
        <f t="shared" si="1"/>
        <v>7340891</v>
      </c>
      <c r="K22" s="47">
        <f t="shared" si="1"/>
        <v>15185349</v>
      </c>
      <c r="L22" s="47">
        <f t="shared" si="1"/>
        <v>17771223</v>
      </c>
      <c r="M22" s="47">
        <f t="shared" si="1"/>
        <v>52089385</v>
      </c>
      <c r="N22" s="47">
        <f t="shared" si="1"/>
        <v>55931053</v>
      </c>
    </row>
    <row r="23" spans="1:14" ht="15.6" x14ac:dyDescent="0.3">
      <c r="A23" s="21" t="s">
        <v>30</v>
      </c>
      <c r="B23" s="19" t="s">
        <v>31</v>
      </c>
      <c r="C23" s="19"/>
      <c r="D23" s="19"/>
      <c r="E23" s="44"/>
      <c r="F23" s="44"/>
      <c r="G23" s="45"/>
      <c r="H23" s="45"/>
      <c r="I23" s="45"/>
      <c r="J23" s="45"/>
      <c r="K23" s="45"/>
      <c r="L23" s="45"/>
      <c r="M23" s="46">
        <f t="shared" ref="M23:M25" si="2">SUM(K23,I23,G23,E23)</f>
        <v>0</v>
      </c>
      <c r="N23" s="46">
        <f t="shared" ref="N23:N25" si="3">SUM(L23,J23,H23,F23)</f>
        <v>0</v>
      </c>
    </row>
    <row r="24" spans="1:14" ht="30" customHeight="1" x14ac:dyDescent="0.3">
      <c r="A24" s="21" t="s">
        <v>32</v>
      </c>
      <c r="B24" s="19" t="s">
        <v>33</v>
      </c>
      <c r="C24" s="19"/>
      <c r="D24" s="19"/>
      <c r="E24" s="44"/>
      <c r="F24" s="44"/>
      <c r="G24" s="45"/>
      <c r="H24" s="45"/>
      <c r="I24" s="45"/>
      <c r="J24" s="45"/>
      <c r="K24" s="45"/>
      <c r="L24" s="45"/>
      <c r="M24" s="46">
        <f t="shared" si="2"/>
        <v>0</v>
      </c>
      <c r="N24" s="46">
        <f t="shared" si="3"/>
        <v>0</v>
      </c>
    </row>
    <row r="25" spans="1:14" ht="15.6" x14ac:dyDescent="0.3">
      <c r="A25" s="24" t="s">
        <v>34</v>
      </c>
      <c r="B25" s="19" t="s">
        <v>35</v>
      </c>
      <c r="C25" s="19"/>
      <c r="D25" s="19"/>
      <c r="E25" s="44"/>
      <c r="F25" s="44"/>
      <c r="G25" s="45">
        <v>0</v>
      </c>
      <c r="H25" s="45">
        <v>114840</v>
      </c>
      <c r="I25" s="45"/>
      <c r="J25" s="45"/>
      <c r="K25" s="45">
        <v>0</v>
      </c>
      <c r="L25" s="45">
        <v>25520</v>
      </c>
      <c r="M25" s="46">
        <f t="shared" si="2"/>
        <v>0</v>
      </c>
      <c r="N25" s="46">
        <f t="shared" si="3"/>
        <v>140360</v>
      </c>
    </row>
    <row r="26" spans="1:14" ht="15.6" x14ac:dyDescent="0.3">
      <c r="A26" s="25" t="s">
        <v>289</v>
      </c>
      <c r="B26" s="23" t="s">
        <v>36</v>
      </c>
      <c r="C26" s="23"/>
      <c r="D26" s="23"/>
      <c r="E26" s="47">
        <f>SUM(E23:E25)</f>
        <v>0</v>
      </c>
      <c r="F26" s="47">
        <f t="shared" ref="F26:N26" si="4">SUM(F23:F25)</f>
        <v>0</v>
      </c>
      <c r="G26" s="47">
        <f t="shared" si="4"/>
        <v>0</v>
      </c>
      <c r="H26" s="47">
        <f t="shared" si="4"/>
        <v>114840</v>
      </c>
      <c r="I26" s="47">
        <f t="shared" si="4"/>
        <v>0</v>
      </c>
      <c r="J26" s="47">
        <f t="shared" si="4"/>
        <v>0</v>
      </c>
      <c r="K26" s="47">
        <f t="shared" si="4"/>
        <v>0</v>
      </c>
      <c r="L26" s="47">
        <f t="shared" si="4"/>
        <v>25520</v>
      </c>
      <c r="M26" s="47">
        <f t="shared" si="4"/>
        <v>0</v>
      </c>
      <c r="N26" s="47">
        <f t="shared" si="4"/>
        <v>140360</v>
      </c>
    </row>
    <row r="27" spans="1:14" ht="15.6" x14ac:dyDescent="0.3">
      <c r="A27" s="22" t="s">
        <v>339</v>
      </c>
      <c r="B27" s="23" t="s">
        <v>37</v>
      </c>
      <c r="C27" s="23"/>
      <c r="D27" s="23"/>
      <c r="E27" s="47">
        <f>SUM(E22,E26)</f>
        <v>7407317</v>
      </c>
      <c r="F27" s="47">
        <f t="shared" ref="F27:N27" si="5">SUM(F22,F26)</f>
        <v>7575417</v>
      </c>
      <c r="G27" s="47">
        <f t="shared" si="5"/>
        <v>22170000</v>
      </c>
      <c r="H27" s="47">
        <f t="shared" si="5"/>
        <v>23358362</v>
      </c>
      <c r="I27" s="47">
        <f t="shared" si="5"/>
        <v>7326719</v>
      </c>
      <c r="J27" s="47">
        <f t="shared" si="5"/>
        <v>7340891</v>
      </c>
      <c r="K27" s="47">
        <f t="shared" si="5"/>
        <v>15185349</v>
      </c>
      <c r="L27" s="47">
        <f t="shared" si="5"/>
        <v>17796743</v>
      </c>
      <c r="M27" s="47">
        <f t="shared" si="5"/>
        <v>52089385</v>
      </c>
      <c r="N27" s="47">
        <f t="shared" si="5"/>
        <v>56071413</v>
      </c>
    </row>
    <row r="28" spans="1:14" ht="15.6" x14ac:dyDescent="0.3">
      <c r="A28" s="25" t="s">
        <v>310</v>
      </c>
      <c r="B28" s="23" t="s">
        <v>38</v>
      </c>
      <c r="C28" s="23"/>
      <c r="D28" s="23"/>
      <c r="E28" s="47">
        <v>1256000</v>
      </c>
      <c r="F28" s="47">
        <v>1256000</v>
      </c>
      <c r="G28" s="48">
        <v>3859600</v>
      </c>
      <c r="H28" s="48">
        <v>3879760</v>
      </c>
      <c r="I28" s="48">
        <v>1278281</v>
      </c>
      <c r="J28" s="48">
        <v>1278281</v>
      </c>
      <c r="K28" s="48">
        <v>2649839</v>
      </c>
      <c r="L28" s="48">
        <v>2862772</v>
      </c>
      <c r="M28" s="56">
        <f t="shared" ref="M28:M30" si="6">SUM(K28,I28,G28,E28)</f>
        <v>9043720</v>
      </c>
      <c r="N28" s="56">
        <f t="shared" ref="N28:N30" si="7">SUM(L28,J28,H28,F28)</f>
        <v>9276813</v>
      </c>
    </row>
    <row r="29" spans="1:14" ht="15.6" x14ac:dyDescent="0.3">
      <c r="A29" s="21" t="s">
        <v>39</v>
      </c>
      <c r="B29" s="19" t="s">
        <v>40</v>
      </c>
      <c r="C29" s="19"/>
      <c r="D29" s="19"/>
      <c r="E29" s="44">
        <v>30000</v>
      </c>
      <c r="F29" s="44">
        <v>30000</v>
      </c>
      <c r="G29" s="45">
        <v>0</v>
      </c>
      <c r="H29" s="45">
        <v>180000</v>
      </c>
      <c r="I29" s="45">
        <v>180000</v>
      </c>
      <c r="J29" s="45">
        <v>0</v>
      </c>
      <c r="K29" s="45">
        <v>60000</v>
      </c>
      <c r="L29" s="45">
        <v>60000</v>
      </c>
      <c r="M29" s="46">
        <f t="shared" si="6"/>
        <v>270000</v>
      </c>
      <c r="N29" s="46">
        <f t="shared" si="7"/>
        <v>270000</v>
      </c>
    </row>
    <row r="30" spans="1:14" ht="15.6" x14ac:dyDescent="0.3">
      <c r="A30" s="21" t="s">
        <v>41</v>
      </c>
      <c r="B30" s="19" t="s">
        <v>42</v>
      </c>
      <c r="C30" s="19"/>
      <c r="D30" s="19"/>
      <c r="E30" s="44">
        <v>100000</v>
      </c>
      <c r="F30" s="44">
        <v>100000</v>
      </c>
      <c r="G30" s="45">
        <v>200000</v>
      </c>
      <c r="H30" s="45">
        <v>201444</v>
      </c>
      <c r="I30" s="45"/>
      <c r="J30" s="45"/>
      <c r="K30" s="45">
        <v>500000</v>
      </c>
      <c r="L30" s="45">
        <v>478170</v>
      </c>
      <c r="M30" s="46">
        <f t="shared" si="6"/>
        <v>800000</v>
      </c>
      <c r="N30" s="46">
        <f t="shared" si="7"/>
        <v>779614</v>
      </c>
    </row>
    <row r="31" spans="1:14" ht="15.6" x14ac:dyDescent="0.3">
      <c r="A31" s="21" t="s">
        <v>43</v>
      </c>
      <c r="B31" s="19" t="s">
        <v>44</v>
      </c>
      <c r="C31" s="19"/>
      <c r="D31" s="19"/>
      <c r="E31" s="44"/>
      <c r="F31" s="44"/>
      <c r="G31" s="45"/>
      <c r="H31" s="45"/>
      <c r="I31" s="45"/>
      <c r="J31" s="45"/>
      <c r="K31" s="45"/>
      <c r="L31" s="45"/>
      <c r="M31" s="46">
        <f t="shared" ref="M31" si="8">SUM(K31,I31,G31,E31)</f>
        <v>0</v>
      </c>
      <c r="N31" s="46">
        <f t="shared" ref="N31" si="9">SUM(L31,J31,H31,F31)</f>
        <v>0</v>
      </c>
    </row>
    <row r="32" spans="1:14" ht="15.6" x14ac:dyDescent="0.3">
      <c r="A32" s="25" t="s">
        <v>290</v>
      </c>
      <c r="B32" s="23" t="s">
        <v>45</v>
      </c>
      <c r="C32" s="23"/>
      <c r="D32" s="23"/>
      <c r="E32" s="47">
        <f>SUM(E29:E31)</f>
        <v>130000</v>
      </c>
      <c r="F32" s="47">
        <f t="shared" ref="F32:N32" si="10">SUM(F29:F31)</f>
        <v>130000</v>
      </c>
      <c r="G32" s="47">
        <f t="shared" si="10"/>
        <v>200000</v>
      </c>
      <c r="H32" s="47">
        <f t="shared" si="10"/>
        <v>381444</v>
      </c>
      <c r="I32" s="47">
        <f t="shared" si="10"/>
        <v>180000</v>
      </c>
      <c r="J32" s="47">
        <f t="shared" si="10"/>
        <v>0</v>
      </c>
      <c r="K32" s="47">
        <f t="shared" si="10"/>
        <v>560000</v>
      </c>
      <c r="L32" s="47">
        <f t="shared" si="10"/>
        <v>538170</v>
      </c>
      <c r="M32" s="47">
        <f t="shared" si="10"/>
        <v>1070000</v>
      </c>
      <c r="N32" s="47">
        <f t="shared" si="10"/>
        <v>1049614</v>
      </c>
    </row>
    <row r="33" spans="1:14" ht="15.6" x14ac:dyDescent="0.3">
      <c r="A33" s="21" t="s">
        <v>46</v>
      </c>
      <c r="B33" s="19" t="s">
        <v>47</v>
      </c>
      <c r="C33" s="19"/>
      <c r="D33" s="19"/>
      <c r="E33" s="44">
        <v>155000</v>
      </c>
      <c r="F33" s="44">
        <v>155000</v>
      </c>
      <c r="G33" s="45">
        <v>150000</v>
      </c>
      <c r="H33" s="45">
        <v>250000</v>
      </c>
      <c r="I33" s="45">
        <v>180000</v>
      </c>
      <c r="J33" s="45">
        <v>80000</v>
      </c>
      <c r="K33" s="45">
        <v>420000</v>
      </c>
      <c r="L33" s="45">
        <v>420000</v>
      </c>
      <c r="M33" s="46">
        <f t="shared" ref="M33:M34" si="11">SUM(K33,I33,G33,E33)</f>
        <v>905000</v>
      </c>
      <c r="N33" s="46">
        <f t="shared" ref="N33:N34" si="12">SUM(L33,J33,H33,F33)</f>
        <v>905000</v>
      </c>
    </row>
    <row r="34" spans="1:14" ht="15.6" x14ac:dyDescent="0.3">
      <c r="A34" s="21" t="s">
        <v>48</v>
      </c>
      <c r="B34" s="19" t="s">
        <v>49</v>
      </c>
      <c r="C34" s="19"/>
      <c r="D34" s="19"/>
      <c r="E34" s="44">
        <v>285000</v>
      </c>
      <c r="F34" s="44">
        <v>285000</v>
      </c>
      <c r="G34" s="45">
        <v>250000</v>
      </c>
      <c r="H34" s="45">
        <v>250000</v>
      </c>
      <c r="I34" s="45"/>
      <c r="J34" s="45"/>
      <c r="K34" s="45">
        <v>156000</v>
      </c>
      <c r="L34" s="45">
        <v>156000</v>
      </c>
      <c r="M34" s="46">
        <f t="shared" si="11"/>
        <v>691000</v>
      </c>
      <c r="N34" s="46">
        <f t="shared" si="12"/>
        <v>691000</v>
      </c>
    </row>
    <row r="35" spans="1:14" ht="15" customHeight="1" x14ac:dyDescent="0.3">
      <c r="A35" s="25" t="s">
        <v>340</v>
      </c>
      <c r="B35" s="23" t="s">
        <v>50</v>
      </c>
      <c r="C35" s="23"/>
      <c r="D35" s="23"/>
      <c r="E35" s="47">
        <f>SUM(E33:E34)</f>
        <v>440000</v>
      </c>
      <c r="F35" s="47">
        <f t="shared" ref="F35:N35" si="13">SUM(F33:F34)</f>
        <v>440000</v>
      </c>
      <c r="G35" s="47">
        <f t="shared" si="13"/>
        <v>400000</v>
      </c>
      <c r="H35" s="47">
        <f t="shared" si="13"/>
        <v>500000</v>
      </c>
      <c r="I35" s="47">
        <f t="shared" si="13"/>
        <v>180000</v>
      </c>
      <c r="J35" s="47">
        <f t="shared" si="13"/>
        <v>80000</v>
      </c>
      <c r="K35" s="47">
        <f t="shared" si="13"/>
        <v>576000</v>
      </c>
      <c r="L35" s="47">
        <f t="shared" si="13"/>
        <v>576000</v>
      </c>
      <c r="M35" s="47">
        <f t="shared" si="13"/>
        <v>1596000</v>
      </c>
      <c r="N35" s="47">
        <f t="shared" si="13"/>
        <v>1596000</v>
      </c>
    </row>
    <row r="36" spans="1:14" ht="15.6" x14ac:dyDescent="0.3">
      <c r="A36" s="21" t="s">
        <v>51</v>
      </c>
      <c r="B36" s="19" t="s">
        <v>52</v>
      </c>
      <c r="C36" s="19"/>
      <c r="D36" s="19"/>
      <c r="E36" s="44"/>
      <c r="F36" s="44"/>
      <c r="G36" s="45">
        <v>912000</v>
      </c>
      <c r="H36" s="45">
        <v>912000</v>
      </c>
      <c r="I36" s="45"/>
      <c r="J36" s="45"/>
      <c r="K36" s="45">
        <v>1106000</v>
      </c>
      <c r="L36" s="45">
        <v>971000</v>
      </c>
      <c r="M36" s="46">
        <f t="shared" ref="M36:M42" si="14">SUM(K36,I36,G36,E36)</f>
        <v>2018000</v>
      </c>
      <c r="N36" s="46">
        <f t="shared" ref="N36:N42" si="15">SUM(L36,J36,H36,F36)</f>
        <v>1883000</v>
      </c>
    </row>
    <row r="37" spans="1:14" ht="15.6" x14ac:dyDescent="0.3">
      <c r="A37" s="21" t="s">
        <v>53</v>
      </c>
      <c r="B37" s="19" t="s">
        <v>54</v>
      </c>
      <c r="C37" s="19"/>
      <c r="D37" s="19"/>
      <c r="E37" s="44"/>
      <c r="F37" s="44"/>
      <c r="G37" s="45"/>
      <c r="H37" s="45"/>
      <c r="I37" s="45"/>
      <c r="J37" s="45"/>
      <c r="K37" s="45"/>
      <c r="L37" s="45"/>
      <c r="M37" s="46">
        <f t="shared" si="14"/>
        <v>0</v>
      </c>
      <c r="N37" s="46">
        <f t="shared" si="15"/>
        <v>0</v>
      </c>
    </row>
    <row r="38" spans="1:14" ht="15.6" x14ac:dyDescent="0.3">
      <c r="A38" s="21" t="s">
        <v>311</v>
      </c>
      <c r="B38" s="19" t="s">
        <v>55</v>
      </c>
      <c r="C38" s="19"/>
      <c r="D38" s="19"/>
      <c r="E38" s="44"/>
      <c r="F38" s="44"/>
      <c r="G38" s="45"/>
      <c r="H38" s="45"/>
      <c r="I38" s="45"/>
      <c r="J38" s="45"/>
      <c r="K38" s="45"/>
      <c r="L38" s="45"/>
      <c r="M38" s="46">
        <f t="shared" si="14"/>
        <v>0</v>
      </c>
      <c r="N38" s="46">
        <f t="shared" si="15"/>
        <v>0</v>
      </c>
    </row>
    <row r="39" spans="1:14" ht="15.6" x14ac:dyDescent="0.3">
      <c r="A39" s="21" t="s">
        <v>56</v>
      </c>
      <c r="B39" s="19" t="s">
        <v>57</v>
      </c>
      <c r="C39" s="19"/>
      <c r="D39" s="19"/>
      <c r="E39" s="44"/>
      <c r="F39" s="44"/>
      <c r="G39" s="45"/>
      <c r="H39" s="45"/>
      <c r="I39" s="45"/>
      <c r="J39" s="45"/>
      <c r="K39" s="45">
        <v>180000</v>
      </c>
      <c r="L39" s="45">
        <v>880000</v>
      </c>
      <c r="M39" s="46">
        <f t="shared" si="14"/>
        <v>180000</v>
      </c>
      <c r="N39" s="46">
        <f t="shared" si="15"/>
        <v>880000</v>
      </c>
    </row>
    <row r="40" spans="1:14" ht="15.6" x14ac:dyDescent="0.3">
      <c r="A40" s="26" t="s">
        <v>312</v>
      </c>
      <c r="B40" s="19" t="s">
        <v>58</v>
      </c>
      <c r="C40" s="19"/>
      <c r="D40" s="19"/>
      <c r="E40" s="44"/>
      <c r="F40" s="44"/>
      <c r="G40" s="45"/>
      <c r="H40" s="45"/>
      <c r="I40" s="45"/>
      <c r="J40" s="45"/>
      <c r="K40" s="45"/>
      <c r="L40" s="45"/>
      <c r="M40" s="46">
        <f t="shared" si="14"/>
        <v>0</v>
      </c>
      <c r="N40" s="46">
        <f t="shared" si="15"/>
        <v>0</v>
      </c>
    </row>
    <row r="41" spans="1:14" ht="15.6" x14ac:dyDescent="0.3">
      <c r="A41" s="24" t="s">
        <v>59</v>
      </c>
      <c r="B41" s="19" t="s">
        <v>60</v>
      </c>
      <c r="C41" s="19"/>
      <c r="D41" s="19"/>
      <c r="E41" s="44"/>
      <c r="F41" s="44"/>
      <c r="G41" s="45"/>
      <c r="H41" s="45"/>
      <c r="I41" s="45"/>
      <c r="J41" s="45"/>
      <c r="K41" s="45"/>
      <c r="L41" s="45"/>
      <c r="M41" s="46">
        <f t="shared" si="14"/>
        <v>0</v>
      </c>
      <c r="N41" s="46">
        <f t="shared" si="15"/>
        <v>0</v>
      </c>
    </row>
    <row r="42" spans="1:14" ht="15.6" x14ac:dyDescent="0.3">
      <c r="A42" s="21" t="s">
        <v>313</v>
      </c>
      <c r="B42" s="19" t="s">
        <v>61</v>
      </c>
      <c r="C42" s="19"/>
      <c r="D42" s="19"/>
      <c r="E42" s="44"/>
      <c r="F42" s="44"/>
      <c r="G42" s="45">
        <v>100000</v>
      </c>
      <c r="H42" s="45">
        <v>100000</v>
      </c>
      <c r="I42" s="45">
        <v>15000</v>
      </c>
      <c r="J42" s="45">
        <v>15000</v>
      </c>
      <c r="K42" s="45">
        <v>50000</v>
      </c>
      <c r="L42" s="45">
        <v>50000</v>
      </c>
      <c r="M42" s="46">
        <f t="shared" si="14"/>
        <v>165000</v>
      </c>
      <c r="N42" s="46">
        <f t="shared" si="15"/>
        <v>165000</v>
      </c>
    </row>
    <row r="43" spans="1:14" ht="15.6" x14ac:dyDescent="0.3">
      <c r="A43" s="25" t="s">
        <v>291</v>
      </c>
      <c r="B43" s="23" t="s">
        <v>62</v>
      </c>
      <c r="C43" s="23"/>
      <c r="D43" s="23"/>
      <c r="E43" s="47">
        <f>SUM(E36:E42)</f>
        <v>0</v>
      </c>
      <c r="F43" s="47">
        <f t="shared" ref="F43:N43" si="16">SUM(F36:F42)</f>
        <v>0</v>
      </c>
      <c r="G43" s="47">
        <f t="shared" si="16"/>
        <v>1012000</v>
      </c>
      <c r="H43" s="47">
        <f t="shared" si="16"/>
        <v>1012000</v>
      </c>
      <c r="I43" s="47">
        <f t="shared" si="16"/>
        <v>15000</v>
      </c>
      <c r="J43" s="47">
        <f t="shared" si="16"/>
        <v>15000</v>
      </c>
      <c r="K43" s="47">
        <f t="shared" si="16"/>
        <v>1336000</v>
      </c>
      <c r="L43" s="47">
        <f t="shared" si="16"/>
        <v>1901000</v>
      </c>
      <c r="M43" s="47">
        <f t="shared" si="16"/>
        <v>2363000</v>
      </c>
      <c r="N43" s="47">
        <f t="shared" si="16"/>
        <v>2928000</v>
      </c>
    </row>
    <row r="44" spans="1:14" ht="15.6" x14ac:dyDescent="0.3">
      <c r="A44" s="21" t="s">
        <v>63</v>
      </c>
      <c r="B44" s="19" t="s">
        <v>64</v>
      </c>
      <c r="C44" s="19"/>
      <c r="D44" s="19"/>
      <c r="E44" s="44">
        <v>862000</v>
      </c>
      <c r="F44" s="44">
        <v>862000</v>
      </c>
      <c r="G44" s="45">
        <v>488000</v>
      </c>
      <c r="H44" s="45">
        <v>488000</v>
      </c>
      <c r="I44" s="45"/>
      <c r="J44" s="45"/>
      <c r="K44" s="45">
        <v>480000</v>
      </c>
      <c r="L44" s="45">
        <v>480000</v>
      </c>
      <c r="M44" s="46">
        <f t="shared" ref="M44:M45" si="17">SUM(K44,I44,G44,E44)</f>
        <v>1830000</v>
      </c>
      <c r="N44" s="46">
        <f t="shared" ref="N44:N45" si="18">SUM(L44,J44,H44,F44)</f>
        <v>1830000</v>
      </c>
    </row>
    <row r="45" spans="1:14" ht="15.6" x14ac:dyDescent="0.3">
      <c r="A45" s="21" t="s">
        <v>65</v>
      </c>
      <c r="B45" s="19" t="s">
        <v>66</v>
      </c>
      <c r="C45" s="19"/>
      <c r="D45" s="19"/>
      <c r="E45" s="44"/>
      <c r="F45" s="44"/>
      <c r="G45" s="45"/>
      <c r="H45" s="45"/>
      <c r="I45" s="45"/>
      <c r="J45" s="45"/>
      <c r="K45" s="45"/>
      <c r="L45" s="45"/>
      <c r="M45" s="46">
        <f t="shared" si="17"/>
        <v>0</v>
      </c>
      <c r="N45" s="46">
        <f t="shared" si="18"/>
        <v>0</v>
      </c>
    </row>
    <row r="46" spans="1:14" ht="15.6" x14ac:dyDescent="0.3">
      <c r="A46" s="25" t="s">
        <v>292</v>
      </c>
      <c r="B46" s="23" t="s">
        <v>67</v>
      </c>
      <c r="C46" s="23"/>
      <c r="D46" s="23"/>
      <c r="E46" s="47">
        <f>SUM(E44:E45)</f>
        <v>862000</v>
      </c>
      <c r="F46" s="47">
        <f t="shared" ref="F46:N46" si="19">SUM(F44:F45)</f>
        <v>862000</v>
      </c>
      <c r="G46" s="47">
        <f t="shared" si="19"/>
        <v>488000</v>
      </c>
      <c r="H46" s="47">
        <f t="shared" si="19"/>
        <v>488000</v>
      </c>
      <c r="I46" s="47">
        <f t="shared" si="19"/>
        <v>0</v>
      </c>
      <c r="J46" s="47">
        <f t="shared" si="19"/>
        <v>0</v>
      </c>
      <c r="K46" s="47">
        <f t="shared" si="19"/>
        <v>480000</v>
      </c>
      <c r="L46" s="47">
        <f t="shared" si="19"/>
        <v>480000</v>
      </c>
      <c r="M46" s="47">
        <f t="shared" si="19"/>
        <v>1830000</v>
      </c>
      <c r="N46" s="47">
        <f t="shared" si="19"/>
        <v>1830000</v>
      </c>
    </row>
    <row r="47" spans="1:14" ht="15.6" x14ac:dyDescent="0.3">
      <c r="A47" s="21" t="s">
        <v>68</v>
      </c>
      <c r="B47" s="19" t="s">
        <v>69</v>
      </c>
      <c r="C47" s="19"/>
      <c r="D47" s="19"/>
      <c r="E47" s="44">
        <v>154000</v>
      </c>
      <c r="F47" s="44">
        <v>154000</v>
      </c>
      <c r="G47" s="45">
        <v>400000</v>
      </c>
      <c r="H47" s="45">
        <v>480000</v>
      </c>
      <c r="I47" s="45">
        <v>101000</v>
      </c>
      <c r="J47" s="45">
        <v>21000</v>
      </c>
      <c r="K47" s="45">
        <v>643140</v>
      </c>
      <c r="L47" s="45">
        <v>643140</v>
      </c>
      <c r="M47" s="46">
        <f t="shared" ref="M47:M51" si="20">SUM(K47,I47,G47,E47)</f>
        <v>1298140</v>
      </c>
      <c r="N47" s="46">
        <f t="shared" ref="N47:N51" si="21">SUM(L47,J47,H47,F47)</f>
        <v>1298140</v>
      </c>
    </row>
    <row r="48" spans="1:14" ht="15.6" x14ac:dyDescent="0.3">
      <c r="A48" s="21" t="s">
        <v>70</v>
      </c>
      <c r="B48" s="19" t="s">
        <v>71</v>
      </c>
      <c r="C48" s="19"/>
      <c r="D48" s="19"/>
      <c r="E48" s="44"/>
      <c r="F48" s="44"/>
      <c r="G48" s="45"/>
      <c r="H48" s="45"/>
      <c r="I48" s="45"/>
      <c r="J48" s="45"/>
      <c r="K48" s="45"/>
      <c r="L48" s="45"/>
      <c r="M48" s="46">
        <f t="shared" si="20"/>
        <v>0</v>
      </c>
      <c r="N48" s="46">
        <f t="shared" si="21"/>
        <v>0</v>
      </c>
    </row>
    <row r="49" spans="1:14" ht="15.6" x14ac:dyDescent="0.3">
      <c r="A49" s="21" t="s">
        <v>314</v>
      </c>
      <c r="B49" s="19" t="s">
        <v>72</v>
      </c>
      <c r="C49" s="19"/>
      <c r="D49" s="19"/>
      <c r="E49" s="44"/>
      <c r="F49" s="44"/>
      <c r="G49" s="45"/>
      <c r="H49" s="45"/>
      <c r="I49" s="45"/>
      <c r="J49" s="45"/>
      <c r="K49" s="45"/>
      <c r="L49" s="45"/>
      <c r="M49" s="46">
        <f t="shared" si="20"/>
        <v>0</v>
      </c>
      <c r="N49" s="46">
        <f t="shared" si="21"/>
        <v>0</v>
      </c>
    </row>
    <row r="50" spans="1:14" ht="15.6" x14ac:dyDescent="0.3">
      <c r="A50" s="21" t="s">
        <v>315</v>
      </c>
      <c r="B50" s="19" t="s">
        <v>73</v>
      </c>
      <c r="C50" s="19"/>
      <c r="D50" s="19"/>
      <c r="E50" s="44">
        <v>220000</v>
      </c>
      <c r="F50" s="44">
        <v>220000</v>
      </c>
      <c r="G50" s="45"/>
      <c r="H50" s="45"/>
      <c r="I50" s="45"/>
      <c r="J50" s="45"/>
      <c r="K50" s="45"/>
      <c r="L50" s="45"/>
      <c r="M50" s="46">
        <f t="shared" si="20"/>
        <v>220000</v>
      </c>
      <c r="N50" s="46">
        <f t="shared" si="21"/>
        <v>220000</v>
      </c>
    </row>
    <row r="51" spans="1:14" ht="15.6" x14ac:dyDescent="0.3">
      <c r="A51" s="21" t="s">
        <v>74</v>
      </c>
      <c r="B51" s="19" t="s">
        <v>75</v>
      </c>
      <c r="C51" s="19"/>
      <c r="D51" s="19"/>
      <c r="E51" s="44"/>
      <c r="F51" s="44"/>
      <c r="G51" s="45"/>
      <c r="H51" s="45"/>
      <c r="I51" s="45"/>
      <c r="J51" s="45"/>
      <c r="K51" s="45"/>
      <c r="L51" s="45"/>
      <c r="M51" s="46">
        <f t="shared" si="20"/>
        <v>0</v>
      </c>
      <c r="N51" s="46">
        <f t="shared" si="21"/>
        <v>0</v>
      </c>
    </row>
    <row r="52" spans="1:14" ht="15.6" x14ac:dyDescent="0.3">
      <c r="A52" s="25" t="s">
        <v>293</v>
      </c>
      <c r="B52" s="23" t="s">
        <v>76</v>
      </c>
      <c r="C52" s="23"/>
      <c r="D52" s="23"/>
      <c r="E52" s="47">
        <f>SUM(E47:E51)</f>
        <v>374000</v>
      </c>
      <c r="F52" s="47">
        <f t="shared" ref="F52:N52" si="22">SUM(F47:F51)</f>
        <v>374000</v>
      </c>
      <c r="G52" s="47">
        <f t="shared" si="22"/>
        <v>400000</v>
      </c>
      <c r="H52" s="47">
        <f t="shared" si="22"/>
        <v>480000</v>
      </c>
      <c r="I52" s="47">
        <f t="shared" si="22"/>
        <v>101000</v>
      </c>
      <c r="J52" s="47">
        <f t="shared" si="22"/>
        <v>21000</v>
      </c>
      <c r="K52" s="47">
        <f t="shared" si="22"/>
        <v>643140</v>
      </c>
      <c r="L52" s="47">
        <f t="shared" si="22"/>
        <v>643140</v>
      </c>
      <c r="M52" s="47">
        <f t="shared" si="22"/>
        <v>1518140</v>
      </c>
      <c r="N52" s="47">
        <f t="shared" si="22"/>
        <v>1518140</v>
      </c>
    </row>
    <row r="53" spans="1:14" ht="15.6" x14ac:dyDescent="0.3">
      <c r="A53" s="25" t="s">
        <v>294</v>
      </c>
      <c r="B53" s="23" t="s">
        <v>77</v>
      </c>
      <c r="C53" s="23"/>
      <c r="D53" s="23"/>
      <c r="E53" s="47">
        <f>SUM(E32,E35,E43,E46,E52)</f>
        <v>1806000</v>
      </c>
      <c r="F53" s="47">
        <f t="shared" ref="F53:N53" si="23">SUM(F32,F35,F43,F46,F52)</f>
        <v>1806000</v>
      </c>
      <c r="G53" s="47">
        <f t="shared" si="23"/>
        <v>2500000</v>
      </c>
      <c r="H53" s="47">
        <f t="shared" si="23"/>
        <v>2861444</v>
      </c>
      <c r="I53" s="47">
        <f t="shared" si="23"/>
        <v>476000</v>
      </c>
      <c r="J53" s="47">
        <f t="shared" si="23"/>
        <v>116000</v>
      </c>
      <c r="K53" s="47">
        <f t="shared" si="23"/>
        <v>3595140</v>
      </c>
      <c r="L53" s="47">
        <f t="shared" si="23"/>
        <v>4138310</v>
      </c>
      <c r="M53" s="47">
        <f t="shared" si="23"/>
        <v>8377140</v>
      </c>
      <c r="N53" s="47">
        <f t="shared" si="23"/>
        <v>8921754</v>
      </c>
    </row>
    <row r="54" spans="1:14" ht="15.6" x14ac:dyDescent="0.3">
      <c r="A54" s="27" t="s">
        <v>78</v>
      </c>
      <c r="B54" s="19" t="s">
        <v>79</v>
      </c>
      <c r="C54" s="19"/>
      <c r="D54" s="19"/>
      <c r="E54" s="44"/>
      <c r="F54" s="44"/>
      <c r="G54" s="45"/>
      <c r="H54" s="45"/>
      <c r="I54" s="45"/>
      <c r="J54" s="45"/>
      <c r="K54" s="45"/>
      <c r="L54" s="45"/>
      <c r="M54" s="46">
        <f t="shared" ref="M54:M61" si="24">SUM(K54,I54,G54,E54)</f>
        <v>0</v>
      </c>
      <c r="N54" s="46">
        <f t="shared" ref="N54:N61" si="25">SUM(L54,J54,H54,F54)</f>
        <v>0</v>
      </c>
    </row>
    <row r="55" spans="1:14" ht="15.6" x14ac:dyDescent="0.3">
      <c r="A55" s="27" t="s">
        <v>295</v>
      </c>
      <c r="B55" s="19" t="s">
        <v>80</v>
      </c>
      <c r="C55" s="19"/>
      <c r="D55" s="19"/>
      <c r="E55" s="44"/>
      <c r="F55" s="44"/>
      <c r="G55" s="45"/>
      <c r="H55" s="45"/>
      <c r="I55" s="45"/>
      <c r="J55" s="45"/>
      <c r="K55" s="45"/>
      <c r="L55" s="45"/>
      <c r="M55" s="46">
        <f t="shared" si="24"/>
        <v>0</v>
      </c>
      <c r="N55" s="46">
        <f t="shared" si="25"/>
        <v>0</v>
      </c>
    </row>
    <row r="56" spans="1:14" ht="15.6" x14ac:dyDescent="0.3">
      <c r="A56" s="28" t="s">
        <v>316</v>
      </c>
      <c r="B56" s="19" t="s">
        <v>81</v>
      </c>
      <c r="C56" s="19"/>
      <c r="D56" s="19"/>
      <c r="E56" s="44"/>
      <c r="F56" s="44"/>
      <c r="G56" s="45"/>
      <c r="H56" s="45"/>
      <c r="I56" s="45"/>
      <c r="J56" s="45"/>
      <c r="K56" s="45"/>
      <c r="L56" s="45"/>
      <c r="M56" s="46">
        <f t="shared" si="24"/>
        <v>0</v>
      </c>
      <c r="N56" s="46">
        <f t="shared" si="25"/>
        <v>0</v>
      </c>
    </row>
    <row r="57" spans="1:14" ht="15.6" x14ac:dyDescent="0.3">
      <c r="A57" s="28" t="s">
        <v>317</v>
      </c>
      <c r="B57" s="19" t="s">
        <v>82</v>
      </c>
      <c r="C57" s="19"/>
      <c r="D57" s="19"/>
      <c r="E57" s="44"/>
      <c r="F57" s="44"/>
      <c r="G57" s="45"/>
      <c r="H57" s="45"/>
      <c r="I57" s="45"/>
      <c r="J57" s="45"/>
      <c r="K57" s="45"/>
      <c r="L57" s="45"/>
      <c r="M57" s="46">
        <f t="shared" si="24"/>
        <v>0</v>
      </c>
      <c r="N57" s="46">
        <f t="shared" si="25"/>
        <v>0</v>
      </c>
    </row>
    <row r="58" spans="1:14" ht="15.6" x14ac:dyDescent="0.3">
      <c r="A58" s="28" t="s">
        <v>318</v>
      </c>
      <c r="B58" s="19" t="s">
        <v>83</v>
      </c>
      <c r="C58" s="19"/>
      <c r="D58" s="19"/>
      <c r="E58" s="44"/>
      <c r="F58" s="44"/>
      <c r="G58" s="45"/>
      <c r="H58" s="45"/>
      <c r="I58" s="45"/>
      <c r="J58" s="45"/>
      <c r="K58" s="45"/>
      <c r="L58" s="45"/>
      <c r="M58" s="46">
        <f t="shared" si="24"/>
        <v>0</v>
      </c>
      <c r="N58" s="46">
        <f t="shared" si="25"/>
        <v>0</v>
      </c>
    </row>
    <row r="59" spans="1:14" ht="15.6" x14ac:dyDescent="0.3">
      <c r="A59" s="27" t="s">
        <v>319</v>
      </c>
      <c r="B59" s="19" t="s">
        <v>84</v>
      </c>
      <c r="C59" s="19"/>
      <c r="D59" s="19"/>
      <c r="E59" s="44"/>
      <c r="F59" s="44"/>
      <c r="G59" s="45"/>
      <c r="H59" s="45"/>
      <c r="I59" s="45"/>
      <c r="J59" s="45"/>
      <c r="K59" s="45"/>
      <c r="L59" s="45"/>
      <c r="M59" s="46">
        <f t="shared" si="24"/>
        <v>0</v>
      </c>
      <c r="N59" s="46">
        <f t="shared" si="25"/>
        <v>0</v>
      </c>
    </row>
    <row r="60" spans="1:14" ht="15.6" x14ac:dyDescent="0.3">
      <c r="A60" s="27" t="s">
        <v>320</v>
      </c>
      <c r="B60" s="19" t="s">
        <v>85</v>
      </c>
      <c r="C60" s="19"/>
      <c r="D60" s="19"/>
      <c r="E60" s="44"/>
      <c r="F60" s="44"/>
      <c r="G60" s="45"/>
      <c r="H60" s="45"/>
      <c r="I60" s="45"/>
      <c r="J60" s="45"/>
      <c r="K60" s="45"/>
      <c r="L60" s="45"/>
      <c r="M60" s="46">
        <f t="shared" si="24"/>
        <v>0</v>
      </c>
      <c r="N60" s="46">
        <f t="shared" si="25"/>
        <v>0</v>
      </c>
    </row>
    <row r="61" spans="1:14" ht="15.6" x14ac:dyDescent="0.3">
      <c r="A61" s="27" t="s">
        <v>321</v>
      </c>
      <c r="B61" s="19" t="s">
        <v>86</v>
      </c>
      <c r="C61" s="19"/>
      <c r="D61" s="19"/>
      <c r="E61" s="44"/>
      <c r="F61" s="44"/>
      <c r="G61" s="45"/>
      <c r="H61" s="45"/>
      <c r="I61" s="45"/>
      <c r="J61" s="45"/>
      <c r="K61" s="45"/>
      <c r="L61" s="45"/>
      <c r="M61" s="46">
        <f t="shared" si="24"/>
        <v>0</v>
      </c>
      <c r="N61" s="46">
        <f t="shared" si="25"/>
        <v>0</v>
      </c>
    </row>
    <row r="62" spans="1:14" ht="15.6" x14ac:dyDescent="0.3">
      <c r="A62" s="29" t="s">
        <v>296</v>
      </c>
      <c r="B62" s="23" t="s">
        <v>87</v>
      </c>
      <c r="C62" s="23"/>
      <c r="D62" s="23"/>
      <c r="E62" s="47">
        <f>SUM(E54:E61)</f>
        <v>0</v>
      </c>
      <c r="F62" s="47">
        <f t="shared" ref="F62:N62" si="26">SUM(F54:F61)</f>
        <v>0</v>
      </c>
      <c r="G62" s="47">
        <f t="shared" si="26"/>
        <v>0</v>
      </c>
      <c r="H62" s="47">
        <f t="shared" si="26"/>
        <v>0</v>
      </c>
      <c r="I62" s="47">
        <f t="shared" si="26"/>
        <v>0</v>
      </c>
      <c r="J62" s="47">
        <f t="shared" si="26"/>
        <v>0</v>
      </c>
      <c r="K62" s="47">
        <f t="shared" si="26"/>
        <v>0</v>
      </c>
      <c r="L62" s="47">
        <f t="shared" si="26"/>
        <v>0</v>
      </c>
      <c r="M62" s="47">
        <f t="shared" si="26"/>
        <v>0</v>
      </c>
      <c r="N62" s="47">
        <f t="shared" si="26"/>
        <v>0</v>
      </c>
    </row>
    <row r="63" spans="1:14" ht="15.6" x14ac:dyDescent="0.3">
      <c r="A63" s="30" t="s">
        <v>322</v>
      </c>
      <c r="B63" s="19" t="s">
        <v>88</v>
      </c>
      <c r="C63" s="19"/>
      <c r="D63" s="19"/>
      <c r="E63" s="44"/>
      <c r="F63" s="44"/>
      <c r="G63" s="45"/>
      <c r="H63" s="45"/>
      <c r="I63" s="45"/>
      <c r="J63" s="45"/>
      <c r="K63" s="45"/>
      <c r="L63" s="45"/>
      <c r="M63" s="46">
        <f t="shared" ref="M63:M75" si="27">SUM(K63,I63,G63,E63)</f>
        <v>0</v>
      </c>
      <c r="N63" s="46">
        <f t="shared" ref="N63:N75" si="28">SUM(L63,J63,H63,F63)</f>
        <v>0</v>
      </c>
    </row>
    <row r="64" spans="1:14" ht="15.6" x14ac:dyDescent="0.3">
      <c r="A64" s="30" t="s">
        <v>89</v>
      </c>
      <c r="B64" s="19" t="s">
        <v>90</v>
      </c>
      <c r="C64" s="19"/>
      <c r="D64" s="19"/>
      <c r="E64" s="44"/>
      <c r="F64" s="44"/>
      <c r="G64" s="45"/>
      <c r="H64" s="45"/>
      <c r="I64" s="45"/>
      <c r="J64" s="45"/>
      <c r="K64" s="45"/>
      <c r="L64" s="45"/>
      <c r="M64" s="46">
        <f t="shared" si="27"/>
        <v>0</v>
      </c>
      <c r="N64" s="46">
        <f t="shared" si="28"/>
        <v>0</v>
      </c>
    </row>
    <row r="65" spans="1:14" ht="15.6" x14ac:dyDescent="0.3">
      <c r="A65" s="30" t="s">
        <v>91</v>
      </c>
      <c r="B65" s="19" t="s">
        <v>92</v>
      </c>
      <c r="C65" s="19"/>
      <c r="D65" s="19"/>
      <c r="E65" s="44"/>
      <c r="F65" s="44"/>
      <c r="G65" s="45"/>
      <c r="H65" s="45"/>
      <c r="I65" s="45"/>
      <c r="J65" s="45"/>
      <c r="K65" s="45"/>
      <c r="L65" s="45"/>
      <c r="M65" s="46">
        <f t="shared" si="27"/>
        <v>0</v>
      </c>
      <c r="N65" s="46">
        <f t="shared" si="28"/>
        <v>0</v>
      </c>
    </row>
    <row r="66" spans="1:14" ht="29.25" customHeight="1" x14ac:dyDescent="0.3">
      <c r="A66" s="30" t="s">
        <v>297</v>
      </c>
      <c r="B66" s="19" t="s">
        <v>93</v>
      </c>
      <c r="C66" s="19"/>
      <c r="D66" s="19"/>
      <c r="E66" s="44"/>
      <c r="F66" s="44"/>
      <c r="G66" s="45"/>
      <c r="H66" s="45"/>
      <c r="I66" s="45"/>
      <c r="J66" s="45"/>
      <c r="K66" s="45"/>
      <c r="L66" s="45"/>
      <c r="M66" s="46">
        <f t="shared" si="27"/>
        <v>0</v>
      </c>
      <c r="N66" s="46">
        <f t="shared" si="28"/>
        <v>0</v>
      </c>
    </row>
    <row r="67" spans="1:14" ht="15.6" x14ac:dyDescent="0.3">
      <c r="A67" s="30" t="s">
        <v>323</v>
      </c>
      <c r="B67" s="19" t="s">
        <v>94</v>
      </c>
      <c r="C67" s="19"/>
      <c r="D67" s="19"/>
      <c r="E67" s="44"/>
      <c r="F67" s="44"/>
      <c r="G67" s="45"/>
      <c r="H67" s="45"/>
      <c r="I67" s="45"/>
      <c r="J67" s="45"/>
      <c r="K67" s="45"/>
      <c r="L67" s="45"/>
      <c r="M67" s="46">
        <f t="shared" si="27"/>
        <v>0</v>
      </c>
      <c r="N67" s="46">
        <f t="shared" si="28"/>
        <v>0</v>
      </c>
    </row>
    <row r="68" spans="1:14" ht="15.6" x14ac:dyDescent="0.3">
      <c r="A68" s="30" t="s">
        <v>298</v>
      </c>
      <c r="B68" s="19" t="s">
        <v>95</v>
      </c>
      <c r="C68" s="19"/>
      <c r="D68" s="19"/>
      <c r="E68" s="44"/>
      <c r="F68" s="44"/>
      <c r="G68" s="45"/>
      <c r="H68" s="45"/>
      <c r="I68" s="45"/>
      <c r="J68" s="45"/>
      <c r="K68" s="45"/>
      <c r="L68" s="45"/>
      <c r="M68" s="46">
        <f t="shared" si="27"/>
        <v>0</v>
      </c>
      <c r="N68" s="46">
        <f t="shared" si="28"/>
        <v>0</v>
      </c>
    </row>
    <row r="69" spans="1:14" ht="15.6" x14ac:dyDescent="0.3">
      <c r="A69" s="30" t="s">
        <v>324</v>
      </c>
      <c r="B69" s="19" t="s">
        <v>96</v>
      </c>
      <c r="C69" s="19"/>
      <c r="D69" s="19"/>
      <c r="E69" s="44"/>
      <c r="F69" s="44"/>
      <c r="G69" s="45"/>
      <c r="H69" s="45"/>
      <c r="I69" s="45"/>
      <c r="J69" s="45"/>
      <c r="K69" s="45"/>
      <c r="L69" s="45"/>
      <c r="M69" s="46">
        <f t="shared" si="27"/>
        <v>0</v>
      </c>
      <c r="N69" s="46">
        <f t="shared" si="28"/>
        <v>0</v>
      </c>
    </row>
    <row r="70" spans="1:14" ht="15.6" x14ac:dyDescent="0.3">
      <c r="A70" s="30" t="s">
        <v>325</v>
      </c>
      <c r="B70" s="19" t="s">
        <v>97</v>
      </c>
      <c r="C70" s="19"/>
      <c r="D70" s="19"/>
      <c r="E70" s="44"/>
      <c r="F70" s="44"/>
      <c r="G70" s="45"/>
      <c r="H70" s="45"/>
      <c r="I70" s="45"/>
      <c r="J70" s="45"/>
      <c r="K70" s="45"/>
      <c r="L70" s="45"/>
      <c r="M70" s="46">
        <f t="shared" si="27"/>
        <v>0</v>
      </c>
      <c r="N70" s="46">
        <f t="shared" si="28"/>
        <v>0</v>
      </c>
    </row>
    <row r="71" spans="1:14" ht="15.6" x14ac:dyDescent="0.3">
      <c r="A71" s="30" t="s">
        <v>98</v>
      </c>
      <c r="B71" s="19" t="s">
        <v>99</v>
      </c>
      <c r="C71" s="19"/>
      <c r="D71" s="19"/>
      <c r="E71" s="44"/>
      <c r="F71" s="44"/>
      <c r="G71" s="45"/>
      <c r="H71" s="45"/>
      <c r="I71" s="45"/>
      <c r="J71" s="45"/>
      <c r="K71" s="45"/>
      <c r="L71" s="45"/>
      <c r="M71" s="46">
        <f t="shared" si="27"/>
        <v>0</v>
      </c>
      <c r="N71" s="46">
        <f t="shared" si="28"/>
        <v>0</v>
      </c>
    </row>
    <row r="72" spans="1:14" ht="15.6" x14ac:dyDescent="0.3">
      <c r="A72" s="31" t="s">
        <v>100</v>
      </c>
      <c r="B72" s="19" t="s">
        <v>101</v>
      </c>
      <c r="C72" s="19"/>
      <c r="D72" s="19"/>
      <c r="E72" s="44"/>
      <c r="F72" s="44"/>
      <c r="G72" s="45"/>
      <c r="H72" s="45"/>
      <c r="I72" s="45"/>
      <c r="J72" s="45"/>
      <c r="K72" s="45"/>
      <c r="L72" s="45"/>
      <c r="M72" s="46">
        <f t="shared" si="27"/>
        <v>0</v>
      </c>
      <c r="N72" s="46">
        <f t="shared" si="28"/>
        <v>0</v>
      </c>
    </row>
    <row r="73" spans="1:14" ht="15.6" x14ac:dyDescent="0.3">
      <c r="A73" s="30" t="s">
        <v>326</v>
      </c>
      <c r="B73" s="19" t="s">
        <v>102</v>
      </c>
      <c r="C73" s="19"/>
      <c r="D73" s="19"/>
      <c r="E73" s="44"/>
      <c r="F73" s="44"/>
      <c r="G73" s="45"/>
      <c r="H73" s="45"/>
      <c r="I73" s="45"/>
      <c r="J73" s="45"/>
      <c r="K73" s="45"/>
      <c r="L73" s="45"/>
      <c r="M73" s="46">
        <f t="shared" si="27"/>
        <v>0</v>
      </c>
      <c r="N73" s="46">
        <f t="shared" si="28"/>
        <v>0</v>
      </c>
    </row>
    <row r="74" spans="1:14" ht="15.6" x14ac:dyDescent="0.3">
      <c r="A74" s="31" t="s">
        <v>405</v>
      </c>
      <c r="B74" s="19" t="s">
        <v>103</v>
      </c>
      <c r="C74" s="19"/>
      <c r="D74" s="19"/>
      <c r="E74" s="44"/>
      <c r="F74" s="44"/>
      <c r="G74" s="45"/>
      <c r="H74" s="45"/>
      <c r="I74" s="45"/>
      <c r="J74" s="45"/>
      <c r="K74" s="45"/>
      <c r="L74" s="45"/>
      <c r="M74" s="46">
        <f t="shared" si="27"/>
        <v>0</v>
      </c>
      <c r="N74" s="46">
        <f t="shared" si="28"/>
        <v>0</v>
      </c>
    </row>
    <row r="75" spans="1:14" ht="15.6" x14ac:dyDescent="0.3">
      <c r="A75" s="31" t="s">
        <v>406</v>
      </c>
      <c r="B75" s="19" t="s">
        <v>103</v>
      </c>
      <c r="C75" s="19"/>
      <c r="D75" s="19"/>
      <c r="E75" s="44"/>
      <c r="F75" s="44"/>
      <c r="G75" s="45"/>
      <c r="H75" s="45"/>
      <c r="I75" s="45"/>
      <c r="J75" s="45"/>
      <c r="K75" s="45"/>
      <c r="L75" s="45"/>
      <c r="M75" s="46">
        <f t="shared" si="27"/>
        <v>0</v>
      </c>
      <c r="N75" s="46">
        <f t="shared" si="28"/>
        <v>0</v>
      </c>
    </row>
    <row r="76" spans="1:14" ht="15.6" x14ac:dyDescent="0.3">
      <c r="A76" s="29" t="s">
        <v>299</v>
      </c>
      <c r="B76" s="23" t="s">
        <v>104</v>
      </c>
      <c r="C76" s="23"/>
      <c r="D76" s="23"/>
      <c r="E76" s="47">
        <f>SUM(E63:E75)</f>
        <v>0</v>
      </c>
      <c r="F76" s="47">
        <f t="shared" ref="F76:N76" si="29">SUM(F63:F75)</f>
        <v>0</v>
      </c>
      <c r="G76" s="47">
        <f t="shared" si="29"/>
        <v>0</v>
      </c>
      <c r="H76" s="47">
        <f t="shared" si="29"/>
        <v>0</v>
      </c>
      <c r="I76" s="47">
        <f t="shared" si="29"/>
        <v>0</v>
      </c>
      <c r="J76" s="47">
        <f t="shared" si="29"/>
        <v>0</v>
      </c>
      <c r="K76" s="47">
        <f t="shared" si="29"/>
        <v>0</v>
      </c>
      <c r="L76" s="47">
        <f t="shared" si="29"/>
        <v>0</v>
      </c>
      <c r="M76" s="47">
        <f t="shared" si="29"/>
        <v>0</v>
      </c>
      <c r="N76" s="47">
        <f t="shared" si="29"/>
        <v>0</v>
      </c>
    </row>
    <row r="77" spans="1:14" ht="16.2" x14ac:dyDescent="0.35">
      <c r="A77" s="7" t="s">
        <v>398</v>
      </c>
      <c r="B77" s="23"/>
      <c r="C77" s="23"/>
      <c r="D77" s="23"/>
      <c r="E77" s="47">
        <v>10469317</v>
      </c>
      <c r="F77" s="47"/>
      <c r="G77" s="48">
        <v>28529600</v>
      </c>
      <c r="H77" s="48"/>
      <c r="I77" s="48">
        <v>9081000</v>
      </c>
      <c r="J77" s="48"/>
      <c r="K77" s="48">
        <v>21430328</v>
      </c>
      <c r="L77" s="48"/>
      <c r="M77" s="56">
        <v>69510245</v>
      </c>
      <c r="N77" s="56"/>
    </row>
    <row r="78" spans="1:14" ht="15.6" x14ac:dyDescent="0.3">
      <c r="A78" s="32" t="s">
        <v>105</v>
      </c>
      <c r="B78" s="19" t="s">
        <v>106</v>
      </c>
      <c r="C78" s="19"/>
      <c r="D78" s="19"/>
      <c r="E78" s="44"/>
      <c r="F78" s="44"/>
      <c r="G78" s="45"/>
      <c r="H78" s="45"/>
      <c r="I78" s="45"/>
      <c r="J78" s="45"/>
      <c r="K78" s="45"/>
      <c r="L78" s="45"/>
      <c r="M78" s="46">
        <f t="shared" ref="M78:M84" si="30">SUM(K78,I78,G78,E78)</f>
        <v>0</v>
      </c>
      <c r="N78" s="46">
        <f t="shared" ref="N78:N84" si="31">SUM(L78,J78,H78,F78)</f>
        <v>0</v>
      </c>
    </row>
    <row r="79" spans="1:14" ht="15.6" x14ac:dyDescent="0.3">
      <c r="A79" s="32" t="s">
        <v>327</v>
      </c>
      <c r="B79" s="19" t="s">
        <v>107</v>
      </c>
      <c r="C79" s="19"/>
      <c r="D79" s="19"/>
      <c r="E79" s="44"/>
      <c r="F79" s="44"/>
      <c r="G79" s="45"/>
      <c r="H79" s="45"/>
      <c r="I79" s="45"/>
      <c r="J79" s="45"/>
      <c r="K79" s="45"/>
      <c r="L79" s="45"/>
      <c r="M79" s="46">
        <f t="shared" si="30"/>
        <v>0</v>
      </c>
      <c r="N79" s="46">
        <f t="shared" si="31"/>
        <v>0</v>
      </c>
    </row>
    <row r="80" spans="1:14" ht="15.6" x14ac:dyDescent="0.3">
      <c r="A80" s="32" t="s">
        <v>108</v>
      </c>
      <c r="B80" s="19" t="s">
        <v>109</v>
      </c>
      <c r="C80" s="19"/>
      <c r="D80" s="19"/>
      <c r="E80" s="44"/>
      <c r="F80" s="44"/>
      <c r="G80" s="45"/>
      <c r="H80" s="45"/>
      <c r="I80" s="45"/>
      <c r="J80" s="45"/>
      <c r="K80" s="45">
        <v>0</v>
      </c>
      <c r="L80" s="45">
        <v>99800</v>
      </c>
      <c r="M80" s="46">
        <f t="shared" si="30"/>
        <v>0</v>
      </c>
      <c r="N80" s="46">
        <f t="shared" si="31"/>
        <v>99800</v>
      </c>
    </row>
    <row r="81" spans="1:14" ht="15.6" x14ac:dyDescent="0.3">
      <c r="A81" s="32" t="s">
        <v>110</v>
      </c>
      <c r="B81" s="19" t="s">
        <v>111</v>
      </c>
      <c r="C81" s="19"/>
      <c r="D81" s="19"/>
      <c r="E81" s="44"/>
      <c r="F81" s="44"/>
      <c r="G81" s="45"/>
      <c r="H81" s="45"/>
      <c r="I81" s="45"/>
      <c r="J81" s="45"/>
      <c r="K81" s="45"/>
      <c r="L81" s="45"/>
      <c r="M81" s="46">
        <f t="shared" si="30"/>
        <v>0</v>
      </c>
      <c r="N81" s="46">
        <f t="shared" si="31"/>
        <v>0</v>
      </c>
    </row>
    <row r="82" spans="1:14" ht="15.6" x14ac:dyDescent="0.3">
      <c r="A82" s="24" t="s">
        <v>112</v>
      </c>
      <c r="B82" s="19" t="s">
        <v>113</v>
      </c>
      <c r="C82" s="19"/>
      <c r="D82" s="19"/>
      <c r="E82" s="44"/>
      <c r="F82" s="44"/>
      <c r="G82" s="45"/>
      <c r="H82" s="45"/>
      <c r="I82" s="45"/>
      <c r="J82" s="45"/>
      <c r="K82" s="45"/>
      <c r="L82" s="45"/>
      <c r="M82" s="46">
        <f t="shared" si="30"/>
        <v>0</v>
      </c>
      <c r="N82" s="46">
        <f t="shared" si="31"/>
        <v>0</v>
      </c>
    </row>
    <row r="83" spans="1:14" ht="15.6" x14ac:dyDescent="0.3">
      <c r="A83" s="24" t="s">
        <v>114</v>
      </c>
      <c r="B83" s="19" t="s">
        <v>115</v>
      </c>
      <c r="C83" s="19"/>
      <c r="D83" s="19"/>
      <c r="E83" s="44"/>
      <c r="F83" s="44"/>
      <c r="G83" s="45"/>
      <c r="H83" s="45"/>
      <c r="I83" s="45"/>
      <c r="J83" s="45"/>
      <c r="K83" s="45"/>
      <c r="L83" s="45"/>
      <c r="M83" s="46">
        <f t="shared" si="30"/>
        <v>0</v>
      </c>
      <c r="N83" s="46">
        <f t="shared" si="31"/>
        <v>0</v>
      </c>
    </row>
    <row r="84" spans="1:14" ht="15.6" x14ac:dyDescent="0.3">
      <c r="A84" s="24" t="s">
        <v>116</v>
      </c>
      <c r="B84" s="19" t="s">
        <v>117</v>
      </c>
      <c r="C84" s="19"/>
      <c r="D84" s="19"/>
      <c r="E84" s="44"/>
      <c r="F84" s="44"/>
      <c r="G84" s="45"/>
      <c r="H84" s="45"/>
      <c r="I84" s="45"/>
      <c r="J84" s="45"/>
      <c r="K84" s="45"/>
      <c r="L84" s="45"/>
      <c r="M84" s="46">
        <f t="shared" si="30"/>
        <v>0</v>
      </c>
      <c r="N84" s="46">
        <f t="shared" si="31"/>
        <v>0</v>
      </c>
    </row>
    <row r="85" spans="1:14" ht="15.6" x14ac:dyDescent="0.3">
      <c r="A85" s="33" t="s">
        <v>300</v>
      </c>
      <c r="B85" s="23" t="s">
        <v>118</v>
      </c>
      <c r="C85" s="23"/>
      <c r="D85" s="23"/>
      <c r="E85" s="47">
        <f>SUM(E78:E84)</f>
        <v>0</v>
      </c>
      <c r="F85" s="47">
        <f t="shared" ref="F85:N85" si="32">SUM(F78:F84)</f>
        <v>0</v>
      </c>
      <c r="G85" s="47">
        <f t="shared" si="32"/>
        <v>0</v>
      </c>
      <c r="H85" s="47">
        <f t="shared" si="32"/>
        <v>0</v>
      </c>
      <c r="I85" s="47">
        <f t="shared" si="32"/>
        <v>0</v>
      </c>
      <c r="J85" s="47">
        <f t="shared" si="32"/>
        <v>0</v>
      </c>
      <c r="K85" s="47">
        <f t="shared" si="32"/>
        <v>0</v>
      </c>
      <c r="L85" s="47">
        <f t="shared" si="32"/>
        <v>99800</v>
      </c>
      <c r="M85" s="47">
        <f t="shared" si="32"/>
        <v>0</v>
      </c>
      <c r="N85" s="47">
        <f t="shared" si="32"/>
        <v>99800</v>
      </c>
    </row>
    <row r="86" spans="1:14" ht="15.6" x14ac:dyDescent="0.3">
      <c r="A86" s="27" t="s">
        <v>119</v>
      </c>
      <c r="B86" s="19" t="s">
        <v>120</v>
      </c>
      <c r="C86" s="19"/>
      <c r="D86" s="19"/>
      <c r="E86" s="44"/>
      <c r="F86" s="44"/>
      <c r="G86" s="45"/>
      <c r="H86" s="45"/>
      <c r="I86" s="45"/>
      <c r="J86" s="45"/>
      <c r="K86" s="45"/>
      <c r="L86" s="45"/>
      <c r="M86" s="46">
        <f t="shared" ref="M86:M89" si="33">SUM(K86,I86,G86,E86)</f>
        <v>0</v>
      </c>
      <c r="N86" s="46">
        <f t="shared" ref="N86:N89" si="34">SUM(L86,J86,H86,F86)</f>
        <v>0</v>
      </c>
    </row>
    <row r="87" spans="1:14" ht="15.6" x14ac:dyDescent="0.3">
      <c r="A87" s="27" t="s">
        <v>121</v>
      </c>
      <c r="B87" s="19" t="s">
        <v>122</v>
      </c>
      <c r="C87" s="19"/>
      <c r="D87" s="19"/>
      <c r="E87" s="44"/>
      <c r="F87" s="44"/>
      <c r="G87" s="45"/>
      <c r="H87" s="45"/>
      <c r="I87" s="45"/>
      <c r="J87" s="45"/>
      <c r="K87" s="45"/>
      <c r="L87" s="45"/>
      <c r="M87" s="46">
        <f t="shared" si="33"/>
        <v>0</v>
      </c>
      <c r="N87" s="46">
        <f t="shared" si="34"/>
        <v>0</v>
      </c>
    </row>
    <row r="88" spans="1:14" ht="15.6" x14ac:dyDescent="0.3">
      <c r="A88" s="27" t="s">
        <v>123</v>
      </c>
      <c r="B88" s="19" t="s">
        <v>124</v>
      </c>
      <c r="C88" s="19"/>
      <c r="D88" s="19"/>
      <c r="E88" s="44"/>
      <c r="F88" s="44"/>
      <c r="G88" s="45"/>
      <c r="H88" s="45"/>
      <c r="I88" s="45"/>
      <c r="J88" s="45"/>
      <c r="K88" s="45"/>
      <c r="L88" s="45"/>
      <c r="M88" s="46">
        <f t="shared" si="33"/>
        <v>0</v>
      </c>
      <c r="N88" s="46">
        <f t="shared" si="34"/>
        <v>0</v>
      </c>
    </row>
    <row r="89" spans="1:14" ht="15.6" x14ac:dyDescent="0.3">
      <c r="A89" s="27" t="s">
        <v>125</v>
      </c>
      <c r="B89" s="19" t="s">
        <v>126</v>
      </c>
      <c r="C89" s="19"/>
      <c r="D89" s="19"/>
      <c r="E89" s="44"/>
      <c r="F89" s="44"/>
      <c r="G89" s="45"/>
      <c r="H89" s="45"/>
      <c r="I89" s="45"/>
      <c r="J89" s="45"/>
      <c r="K89" s="45"/>
      <c r="L89" s="45"/>
      <c r="M89" s="46">
        <f t="shared" si="33"/>
        <v>0</v>
      </c>
      <c r="N89" s="46">
        <f t="shared" si="34"/>
        <v>0</v>
      </c>
    </row>
    <row r="90" spans="1:14" ht="15.6" x14ac:dyDescent="0.3">
      <c r="A90" s="29" t="s">
        <v>301</v>
      </c>
      <c r="B90" s="23" t="s">
        <v>127</v>
      </c>
      <c r="C90" s="23"/>
      <c r="D90" s="23"/>
      <c r="E90" s="47">
        <f>SUM(E86:E89)</f>
        <v>0</v>
      </c>
      <c r="F90" s="47">
        <f t="shared" ref="F90:N90" si="35">SUM(F86:F89)</f>
        <v>0</v>
      </c>
      <c r="G90" s="47">
        <f t="shared" si="35"/>
        <v>0</v>
      </c>
      <c r="H90" s="47">
        <f t="shared" si="35"/>
        <v>0</v>
      </c>
      <c r="I90" s="47">
        <f t="shared" si="35"/>
        <v>0</v>
      </c>
      <c r="J90" s="47">
        <f t="shared" si="35"/>
        <v>0</v>
      </c>
      <c r="K90" s="47">
        <f t="shared" si="35"/>
        <v>0</v>
      </c>
      <c r="L90" s="47">
        <f t="shared" si="35"/>
        <v>0</v>
      </c>
      <c r="M90" s="47">
        <f t="shared" si="35"/>
        <v>0</v>
      </c>
      <c r="N90" s="47">
        <f t="shared" si="35"/>
        <v>0</v>
      </c>
    </row>
    <row r="91" spans="1:14" ht="31.2" x14ac:dyDescent="0.3">
      <c r="A91" s="27" t="s">
        <v>128</v>
      </c>
      <c r="B91" s="19" t="s">
        <v>129</v>
      </c>
      <c r="C91" s="19"/>
      <c r="D91" s="19"/>
      <c r="E91" s="44"/>
      <c r="F91" s="44"/>
      <c r="G91" s="45"/>
      <c r="H91" s="45"/>
      <c r="I91" s="45"/>
      <c r="J91" s="45"/>
      <c r="K91" s="45"/>
      <c r="L91" s="45"/>
      <c r="M91" s="46">
        <f t="shared" ref="M91:M98" si="36">SUM(K91,I91,G91,E91)</f>
        <v>0</v>
      </c>
      <c r="N91" s="46">
        <f t="shared" ref="N91:N98" si="37">SUM(L91,J91,H91,F91)</f>
        <v>0</v>
      </c>
    </row>
    <row r="92" spans="1:14" ht="15.6" x14ac:dyDescent="0.3">
      <c r="A92" s="27" t="s">
        <v>328</v>
      </c>
      <c r="B92" s="19" t="s">
        <v>130</v>
      </c>
      <c r="C92" s="19"/>
      <c r="D92" s="19"/>
      <c r="E92" s="44"/>
      <c r="F92" s="44"/>
      <c r="G92" s="45"/>
      <c r="H92" s="45"/>
      <c r="I92" s="45"/>
      <c r="J92" s="45"/>
      <c r="K92" s="45"/>
      <c r="L92" s="45"/>
      <c r="M92" s="46">
        <f t="shared" si="36"/>
        <v>0</v>
      </c>
      <c r="N92" s="46">
        <f t="shared" si="37"/>
        <v>0</v>
      </c>
    </row>
    <row r="93" spans="1:14" ht="31.2" x14ac:dyDescent="0.3">
      <c r="A93" s="27" t="s">
        <v>329</v>
      </c>
      <c r="B93" s="19" t="s">
        <v>131</v>
      </c>
      <c r="C93" s="19"/>
      <c r="D93" s="19"/>
      <c r="E93" s="44"/>
      <c r="F93" s="44"/>
      <c r="G93" s="45"/>
      <c r="H93" s="45"/>
      <c r="I93" s="45"/>
      <c r="J93" s="45"/>
      <c r="K93" s="45"/>
      <c r="L93" s="45"/>
      <c r="M93" s="46">
        <f t="shared" si="36"/>
        <v>0</v>
      </c>
      <c r="N93" s="46">
        <f t="shared" si="37"/>
        <v>0</v>
      </c>
    </row>
    <row r="94" spans="1:14" ht="15.6" x14ac:dyDescent="0.3">
      <c r="A94" s="27" t="s">
        <v>330</v>
      </c>
      <c r="B94" s="19" t="s">
        <v>132</v>
      </c>
      <c r="C94" s="19"/>
      <c r="D94" s="19"/>
      <c r="E94" s="44"/>
      <c r="F94" s="44"/>
      <c r="G94" s="45"/>
      <c r="H94" s="45"/>
      <c r="I94" s="45"/>
      <c r="J94" s="45"/>
      <c r="K94" s="45"/>
      <c r="L94" s="45"/>
      <c r="M94" s="46">
        <f t="shared" si="36"/>
        <v>0</v>
      </c>
      <c r="N94" s="46">
        <f t="shared" si="37"/>
        <v>0</v>
      </c>
    </row>
    <row r="95" spans="1:14" ht="31.2" x14ac:dyDescent="0.3">
      <c r="A95" s="27" t="s">
        <v>331</v>
      </c>
      <c r="B95" s="19" t="s">
        <v>133</v>
      </c>
      <c r="C95" s="19"/>
      <c r="D95" s="19"/>
      <c r="E95" s="44"/>
      <c r="F95" s="44"/>
      <c r="G95" s="45"/>
      <c r="H95" s="45"/>
      <c r="I95" s="45"/>
      <c r="J95" s="45"/>
      <c r="K95" s="45"/>
      <c r="L95" s="45"/>
      <c r="M95" s="46">
        <f t="shared" si="36"/>
        <v>0</v>
      </c>
      <c r="N95" s="46">
        <f t="shared" si="37"/>
        <v>0</v>
      </c>
    </row>
    <row r="96" spans="1:14" ht="15.6" x14ac:dyDescent="0.3">
      <c r="A96" s="27" t="s">
        <v>332</v>
      </c>
      <c r="B96" s="19" t="s">
        <v>134</v>
      </c>
      <c r="C96" s="19"/>
      <c r="D96" s="19"/>
      <c r="E96" s="44"/>
      <c r="F96" s="44"/>
      <c r="G96" s="45"/>
      <c r="H96" s="45"/>
      <c r="I96" s="45"/>
      <c r="J96" s="45"/>
      <c r="K96" s="45"/>
      <c r="L96" s="45"/>
      <c r="M96" s="46">
        <f t="shared" si="36"/>
        <v>0</v>
      </c>
      <c r="N96" s="46">
        <f t="shared" si="37"/>
        <v>0</v>
      </c>
    </row>
    <row r="97" spans="1:32" ht="15.6" x14ac:dyDescent="0.3">
      <c r="A97" s="27" t="s">
        <v>135</v>
      </c>
      <c r="B97" s="19" t="s">
        <v>136</v>
      </c>
      <c r="C97" s="19"/>
      <c r="D97" s="19"/>
      <c r="E97" s="44"/>
      <c r="F97" s="44"/>
      <c r="G97" s="45"/>
      <c r="H97" s="45"/>
      <c r="I97" s="45"/>
      <c r="J97" s="45"/>
      <c r="K97" s="45"/>
      <c r="L97" s="45"/>
      <c r="M97" s="46">
        <f t="shared" si="36"/>
        <v>0</v>
      </c>
      <c r="N97" s="46">
        <f t="shared" si="37"/>
        <v>0</v>
      </c>
    </row>
    <row r="98" spans="1:32" ht="15.6" x14ac:dyDescent="0.3">
      <c r="A98" s="27" t="s">
        <v>333</v>
      </c>
      <c r="B98" s="19" t="s">
        <v>137</v>
      </c>
      <c r="C98" s="19"/>
      <c r="D98" s="19"/>
      <c r="E98" s="44"/>
      <c r="F98" s="44"/>
      <c r="G98" s="45"/>
      <c r="H98" s="45"/>
      <c r="I98" s="45"/>
      <c r="J98" s="45"/>
      <c r="K98" s="45"/>
      <c r="L98" s="45"/>
      <c r="M98" s="46">
        <f t="shared" si="36"/>
        <v>0</v>
      </c>
      <c r="N98" s="46">
        <f t="shared" si="37"/>
        <v>0</v>
      </c>
    </row>
    <row r="99" spans="1:32" ht="15.6" x14ac:dyDescent="0.3">
      <c r="A99" s="29" t="s">
        <v>302</v>
      </c>
      <c r="B99" s="23" t="s">
        <v>138</v>
      </c>
      <c r="C99" s="23"/>
      <c r="D99" s="23"/>
      <c r="E99" s="47">
        <f>SUM(E91:E98)</f>
        <v>0</v>
      </c>
      <c r="F99" s="47">
        <f t="shared" ref="F99:N99" si="38">SUM(F91:F98)</f>
        <v>0</v>
      </c>
      <c r="G99" s="47">
        <f t="shared" si="38"/>
        <v>0</v>
      </c>
      <c r="H99" s="47">
        <f t="shared" si="38"/>
        <v>0</v>
      </c>
      <c r="I99" s="47">
        <f t="shared" si="38"/>
        <v>0</v>
      </c>
      <c r="J99" s="47">
        <f t="shared" si="38"/>
        <v>0</v>
      </c>
      <c r="K99" s="47">
        <f t="shared" si="38"/>
        <v>0</v>
      </c>
      <c r="L99" s="47">
        <f t="shared" si="38"/>
        <v>0</v>
      </c>
      <c r="M99" s="47">
        <f t="shared" si="38"/>
        <v>0</v>
      </c>
      <c r="N99" s="47">
        <f t="shared" si="38"/>
        <v>0</v>
      </c>
    </row>
    <row r="100" spans="1:32" ht="16.2" x14ac:dyDescent="0.35">
      <c r="A100" s="7" t="s">
        <v>397</v>
      </c>
      <c r="B100" s="23"/>
      <c r="C100" s="23"/>
      <c r="D100" s="23"/>
      <c r="E100" s="47"/>
      <c r="F100" s="47"/>
      <c r="G100" s="45"/>
      <c r="H100" s="45"/>
      <c r="I100" s="45"/>
      <c r="J100" s="45"/>
      <c r="K100" s="45"/>
      <c r="L100" s="45"/>
      <c r="M100" s="46"/>
      <c r="N100" s="46"/>
    </row>
    <row r="101" spans="1:32" ht="15.6" x14ac:dyDescent="0.3">
      <c r="A101" s="8" t="s">
        <v>341</v>
      </c>
      <c r="B101" s="9" t="s">
        <v>139</v>
      </c>
      <c r="C101" s="9"/>
      <c r="D101" s="9"/>
      <c r="E101" s="47">
        <f>SUM(E99,E90,E85,E76,E62,E53,E28,E27)</f>
        <v>10469317</v>
      </c>
      <c r="F101" s="47">
        <f t="shared" ref="F101:N101" si="39">SUM(F99,F90,F85,F76,F62,F53,F28,F27)</f>
        <v>10637417</v>
      </c>
      <c r="G101" s="47">
        <f t="shared" si="39"/>
        <v>28529600</v>
      </c>
      <c r="H101" s="47">
        <f t="shared" si="39"/>
        <v>30099566</v>
      </c>
      <c r="I101" s="47">
        <f t="shared" si="39"/>
        <v>9081000</v>
      </c>
      <c r="J101" s="47">
        <f t="shared" si="39"/>
        <v>8735172</v>
      </c>
      <c r="K101" s="47">
        <f t="shared" si="39"/>
        <v>21430328</v>
      </c>
      <c r="L101" s="47">
        <f t="shared" si="39"/>
        <v>24897625</v>
      </c>
      <c r="M101" s="47">
        <f t="shared" si="39"/>
        <v>69510245</v>
      </c>
      <c r="N101" s="47">
        <f t="shared" si="39"/>
        <v>74369780</v>
      </c>
    </row>
    <row r="102" spans="1:32" ht="15.6" x14ac:dyDescent="0.3">
      <c r="A102" s="27" t="s">
        <v>334</v>
      </c>
      <c r="B102" s="21" t="s">
        <v>140</v>
      </c>
      <c r="C102" s="21"/>
      <c r="D102" s="21"/>
      <c r="E102" s="49"/>
      <c r="F102" s="49"/>
      <c r="G102" s="50"/>
      <c r="H102" s="50"/>
      <c r="I102" s="50"/>
      <c r="J102" s="50"/>
      <c r="K102" s="50"/>
      <c r="L102" s="50"/>
      <c r="M102" s="50">
        <f t="shared" ref="M102:M104" si="40">SUM(K102,I102,G102,E102)</f>
        <v>0</v>
      </c>
      <c r="N102" s="50">
        <f t="shared" ref="N102:N104" si="41">SUM(L102,J102,H102,F102)</f>
        <v>0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2"/>
      <c r="AF102" s="2"/>
    </row>
    <row r="103" spans="1:32" ht="15.6" x14ac:dyDescent="0.3">
      <c r="A103" s="27" t="s">
        <v>141</v>
      </c>
      <c r="B103" s="21" t="s">
        <v>142</v>
      </c>
      <c r="C103" s="21"/>
      <c r="D103" s="21"/>
      <c r="E103" s="49"/>
      <c r="F103" s="49"/>
      <c r="G103" s="50"/>
      <c r="H103" s="50"/>
      <c r="I103" s="50"/>
      <c r="J103" s="50"/>
      <c r="K103" s="50"/>
      <c r="L103" s="50"/>
      <c r="M103" s="50">
        <f t="shared" si="40"/>
        <v>0</v>
      </c>
      <c r="N103" s="50">
        <f t="shared" si="41"/>
        <v>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2"/>
      <c r="AF103" s="2"/>
    </row>
    <row r="104" spans="1:32" ht="15.6" x14ac:dyDescent="0.3">
      <c r="A104" s="27" t="s">
        <v>335</v>
      </c>
      <c r="B104" s="21" t="s">
        <v>143</v>
      </c>
      <c r="C104" s="21"/>
      <c r="D104" s="21"/>
      <c r="E104" s="49"/>
      <c r="F104" s="49"/>
      <c r="G104" s="50"/>
      <c r="H104" s="50"/>
      <c r="I104" s="50"/>
      <c r="J104" s="50"/>
      <c r="K104" s="50"/>
      <c r="L104" s="50"/>
      <c r="M104" s="50">
        <f t="shared" si="40"/>
        <v>0</v>
      </c>
      <c r="N104" s="50">
        <f t="shared" si="41"/>
        <v>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2"/>
      <c r="AF104" s="2"/>
    </row>
    <row r="105" spans="1:32" ht="15.6" x14ac:dyDescent="0.3">
      <c r="A105" s="29" t="s">
        <v>303</v>
      </c>
      <c r="B105" s="25" t="s">
        <v>144</v>
      </c>
      <c r="C105" s="25"/>
      <c r="D105" s="25"/>
      <c r="E105" s="51">
        <f>SUM(E102:E104)</f>
        <v>0</v>
      </c>
      <c r="F105" s="51">
        <f t="shared" ref="F105:N105" si="42">SUM(F102:F104)</f>
        <v>0</v>
      </c>
      <c r="G105" s="51">
        <f t="shared" si="42"/>
        <v>0</v>
      </c>
      <c r="H105" s="51">
        <f t="shared" si="42"/>
        <v>0</v>
      </c>
      <c r="I105" s="51">
        <f t="shared" si="42"/>
        <v>0</v>
      </c>
      <c r="J105" s="51">
        <f t="shared" si="42"/>
        <v>0</v>
      </c>
      <c r="K105" s="51">
        <f t="shared" si="42"/>
        <v>0</v>
      </c>
      <c r="L105" s="51">
        <f t="shared" si="42"/>
        <v>0</v>
      </c>
      <c r="M105" s="51">
        <f t="shared" si="42"/>
        <v>0</v>
      </c>
      <c r="N105" s="51">
        <f t="shared" si="42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2"/>
      <c r="AF105" s="2"/>
    </row>
    <row r="106" spans="1:32" ht="15.6" x14ac:dyDescent="0.3">
      <c r="A106" s="34" t="s">
        <v>336</v>
      </c>
      <c r="B106" s="21" t="s">
        <v>145</v>
      </c>
      <c r="C106" s="21"/>
      <c r="D106" s="21"/>
      <c r="E106" s="49"/>
      <c r="F106" s="49"/>
      <c r="G106" s="52"/>
      <c r="H106" s="52"/>
      <c r="I106" s="52"/>
      <c r="J106" s="52"/>
      <c r="K106" s="52"/>
      <c r="L106" s="52"/>
      <c r="M106" s="52">
        <f t="shared" ref="M106:M109" si="43">SUM(K106,I106,G106,E106)</f>
        <v>0</v>
      </c>
      <c r="N106" s="52">
        <f t="shared" ref="N106:N109" si="44">SUM(L106,J106,H106,F106)</f>
        <v>0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2"/>
      <c r="AF106" s="2"/>
    </row>
    <row r="107" spans="1:32" ht="15.6" x14ac:dyDescent="0.3">
      <c r="A107" s="34" t="s">
        <v>306</v>
      </c>
      <c r="B107" s="21" t="s">
        <v>146</v>
      </c>
      <c r="C107" s="21"/>
      <c r="D107" s="21"/>
      <c r="E107" s="49"/>
      <c r="F107" s="49"/>
      <c r="G107" s="52"/>
      <c r="H107" s="52"/>
      <c r="I107" s="52"/>
      <c r="J107" s="52"/>
      <c r="K107" s="52"/>
      <c r="L107" s="52"/>
      <c r="M107" s="52">
        <f t="shared" si="43"/>
        <v>0</v>
      </c>
      <c r="N107" s="52">
        <f t="shared" si="44"/>
        <v>0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2"/>
      <c r="AF107" s="2"/>
    </row>
    <row r="108" spans="1:32" ht="15.6" x14ac:dyDescent="0.3">
      <c r="A108" s="27" t="s">
        <v>147</v>
      </c>
      <c r="B108" s="21" t="s">
        <v>148</v>
      </c>
      <c r="C108" s="21"/>
      <c r="D108" s="21"/>
      <c r="E108" s="49"/>
      <c r="F108" s="49"/>
      <c r="G108" s="50"/>
      <c r="H108" s="50"/>
      <c r="I108" s="50"/>
      <c r="J108" s="50"/>
      <c r="K108" s="50"/>
      <c r="L108" s="50"/>
      <c r="M108" s="50">
        <f t="shared" si="43"/>
        <v>0</v>
      </c>
      <c r="N108" s="50">
        <f t="shared" si="44"/>
        <v>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2"/>
      <c r="AF108" s="2"/>
    </row>
    <row r="109" spans="1:32" ht="15.6" x14ac:dyDescent="0.3">
      <c r="A109" s="27" t="s">
        <v>337</v>
      </c>
      <c r="B109" s="21" t="s">
        <v>149</v>
      </c>
      <c r="C109" s="21"/>
      <c r="D109" s="21"/>
      <c r="E109" s="49"/>
      <c r="F109" s="49"/>
      <c r="G109" s="50"/>
      <c r="H109" s="50"/>
      <c r="I109" s="50"/>
      <c r="J109" s="50"/>
      <c r="K109" s="50"/>
      <c r="L109" s="50"/>
      <c r="M109" s="50">
        <f t="shared" si="43"/>
        <v>0</v>
      </c>
      <c r="N109" s="50">
        <f t="shared" si="44"/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2"/>
      <c r="AF109" s="2"/>
    </row>
    <row r="110" spans="1:32" ht="15.6" x14ac:dyDescent="0.3">
      <c r="A110" s="35" t="s">
        <v>304</v>
      </c>
      <c r="B110" s="25" t="s">
        <v>150</v>
      </c>
      <c r="C110" s="25"/>
      <c r="D110" s="25"/>
      <c r="E110" s="51">
        <f>SUM(E106:E109)</f>
        <v>0</v>
      </c>
      <c r="F110" s="51">
        <f t="shared" ref="F110:N110" si="45">SUM(F106:F109)</f>
        <v>0</v>
      </c>
      <c r="G110" s="51">
        <f t="shared" si="45"/>
        <v>0</v>
      </c>
      <c r="H110" s="51">
        <f t="shared" si="45"/>
        <v>0</v>
      </c>
      <c r="I110" s="51">
        <f t="shared" si="45"/>
        <v>0</v>
      </c>
      <c r="J110" s="51">
        <f t="shared" si="45"/>
        <v>0</v>
      </c>
      <c r="K110" s="51">
        <f t="shared" si="45"/>
        <v>0</v>
      </c>
      <c r="L110" s="51">
        <f t="shared" si="45"/>
        <v>0</v>
      </c>
      <c r="M110" s="51">
        <f t="shared" si="45"/>
        <v>0</v>
      </c>
      <c r="N110" s="51">
        <f t="shared" si="45"/>
        <v>0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2"/>
      <c r="AF110" s="2"/>
    </row>
    <row r="111" spans="1:32" ht="15.6" x14ac:dyDescent="0.3">
      <c r="A111" s="34" t="s">
        <v>151</v>
      </c>
      <c r="B111" s="21" t="s">
        <v>152</v>
      </c>
      <c r="C111" s="21"/>
      <c r="D111" s="21"/>
      <c r="E111" s="49"/>
      <c r="F111" s="49"/>
      <c r="G111" s="52"/>
      <c r="H111" s="52"/>
      <c r="I111" s="52"/>
      <c r="J111" s="52"/>
      <c r="K111" s="52"/>
      <c r="L111" s="52"/>
      <c r="M111" s="52">
        <f t="shared" ref="M111:M112" si="46">SUM(K111,I111,G111,E111)</f>
        <v>0</v>
      </c>
      <c r="N111" s="52">
        <f t="shared" ref="N111:N112" si="47">SUM(L111,J111,H111,F111)</f>
        <v>0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2"/>
      <c r="AF111" s="2"/>
    </row>
    <row r="112" spans="1:32" ht="15.6" x14ac:dyDescent="0.3">
      <c r="A112" s="34" t="s">
        <v>153</v>
      </c>
      <c r="B112" s="21" t="s">
        <v>154</v>
      </c>
      <c r="C112" s="21"/>
      <c r="D112" s="21"/>
      <c r="E112" s="49"/>
      <c r="F112" s="49"/>
      <c r="G112" s="52"/>
      <c r="H112" s="52"/>
      <c r="I112" s="52"/>
      <c r="J112" s="52"/>
      <c r="K112" s="52"/>
      <c r="L112" s="52"/>
      <c r="M112" s="52">
        <f t="shared" si="46"/>
        <v>0</v>
      </c>
      <c r="N112" s="52">
        <f t="shared" si="47"/>
        <v>0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2"/>
      <c r="AF112" s="2"/>
    </row>
    <row r="113" spans="1:32" ht="15.6" x14ac:dyDescent="0.3">
      <c r="A113" s="35" t="s">
        <v>155</v>
      </c>
      <c r="B113" s="25" t="s">
        <v>156</v>
      </c>
      <c r="C113" s="25"/>
      <c r="D113" s="25"/>
      <c r="E113" s="51">
        <f>SUM(E111:E112)</f>
        <v>0</v>
      </c>
      <c r="F113" s="51">
        <f t="shared" ref="F113:N113" si="48">SUM(F111:F112)</f>
        <v>0</v>
      </c>
      <c r="G113" s="51">
        <f t="shared" si="48"/>
        <v>0</v>
      </c>
      <c r="H113" s="51">
        <f t="shared" si="48"/>
        <v>0</v>
      </c>
      <c r="I113" s="51">
        <f t="shared" si="48"/>
        <v>0</v>
      </c>
      <c r="J113" s="51">
        <f t="shared" si="48"/>
        <v>0</v>
      </c>
      <c r="K113" s="51">
        <f t="shared" si="48"/>
        <v>0</v>
      </c>
      <c r="L113" s="51">
        <f t="shared" si="48"/>
        <v>0</v>
      </c>
      <c r="M113" s="51">
        <f t="shared" si="48"/>
        <v>0</v>
      </c>
      <c r="N113" s="51">
        <f t="shared" si="48"/>
        <v>0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2"/>
      <c r="AF113" s="2"/>
    </row>
    <row r="114" spans="1:32" ht="15.6" x14ac:dyDescent="0.3">
      <c r="A114" s="34" t="s">
        <v>157</v>
      </c>
      <c r="B114" s="21" t="s">
        <v>158</v>
      </c>
      <c r="C114" s="21"/>
      <c r="D114" s="21"/>
      <c r="E114" s="49"/>
      <c r="F114" s="49"/>
      <c r="G114" s="52"/>
      <c r="H114" s="52"/>
      <c r="I114" s="52"/>
      <c r="J114" s="52"/>
      <c r="K114" s="52"/>
      <c r="L114" s="52"/>
      <c r="M114" s="52">
        <f t="shared" ref="M114:M116" si="49">SUM(K114,I114,G114,E114)</f>
        <v>0</v>
      </c>
      <c r="N114" s="52">
        <f t="shared" ref="N114:N116" si="50">SUM(L114,J114,H114,F114)</f>
        <v>0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2"/>
      <c r="AF114" s="2"/>
    </row>
    <row r="115" spans="1:32" ht="15.6" x14ac:dyDescent="0.3">
      <c r="A115" s="34" t="s">
        <v>159</v>
      </c>
      <c r="B115" s="21" t="s">
        <v>160</v>
      </c>
      <c r="C115" s="21"/>
      <c r="D115" s="21"/>
      <c r="E115" s="49"/>
      <c r="F115" s="49"/>
      <c r="G115" s="52"/>
      <c r="H115" s="52"/>
      <c r="I115" s="52"/>
      <c r="J115" s="52"/>
      <c r="K115" s="52"/>
      <c r="L115" s="52"/>
      <c r="M115" s="52">
        <f t="shared" si="49"/>
        <v>0</v>
      </c>
      <c r="N115" s="52">
        <f t="shared" si="50"/>
        <v>0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2"/>
      <c r="AF115" s="2"/>
    </row>
    <row r="116" spans="1:32" ht="15.6" x14ac:dyDescent="0.3">
      <c r="A116" s="34" t="s">
        <v>161</v>
      </c>
      <c r="B116" s="21" t="s">
        <v>162</v>
      </c>
      <c r="C116" s="21"/>
      <c r="D116" s="21"/>
      <c r="E116" s="49"/>
      <c r="F116" s="49"/>
      <c r="G116" s="52"/>
      <c r="H116" s="52"/>
      <c r="I116" s="52"/>
      <c r="J116" s="52"/>
      <c r="K116" s="52"/>
      <c r="L116" s="52"/>
      <c r="M116" s="52">
        <f t="shared" si="49"/>
        <v>0</v>
      </c>
      <c r="N116" s="52">
        <f t="shared" si="50"/>
        <v>0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2"/>
      <c r="AF116" s="2"/>
    </row>
    <row r="117" spans="1:32" ht="15.6" x14ac:dyDescent="0.3">
      <c r="A117" s="35" t="s">
        <v>305</v>
      </c>
      <c r="B117" s="25" t="s">
        <v>163</v>
      </c>
      <c r="C117" s="25"/>
      <c r="D117" s="25"/>
      <c r="E117" s="51">
        <f>SUM(E114:E116)</f>
        <v>0</v>
      </c>
      <c r="F117" s="51">
        <f t="shared" ref="F117:N117" si="51">SUM(F114:F116)</f>
        <v>0</v>
      </c>
      <c r="G117" s="51">
        <f t="shared" si="51"/>
        <v>0</v>
      </c>
      <c r="H117" s="51">
        <f t="shared" si="51"/>
        <v>0</v>
      </c>
      <c r="I117" s="51">
        <f t="shared" si="51"/>
        <v>0</v>
      </c>
      <c r="J117" s="51">
        <f t="shared" si="51"/>
        <v>0</v>
      </c>
      <c r="K117" s="51">
        <f t="shared" si="51"/>
        <v>0</v>
      </c>
      <c r="L117" s="51">
        <f t="shared" si="51"/>
        <v>0</v>
      </c>
      <c r="M117" s="51">
        <f t="shared" si="51"/>
        <v>0</v>
      </c>
      <c r="N117" s="51">
        <f t="shared" si="51"/>
        <v>0</v>
      </c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2"/>
      <c r="AF117" s="2"/>
    </row>
    <row r="118" spans="1:32" ht="15.6" x14ac:dyDescent="0.3">
      <c r="A118" s="34" t="s">
        <v>164</v>
      </c>
      <c r="B118" s="21" t="s">
        <v>165</v>
      </c>
      <c r="C118" s="21"/>
      <c r="D118" s="21"/>
      <c r="E118" s="49"/>
      <c r="F118" s="49"/>
      <c r="G118" s="52"/>
      <c r="H118" s="52"/>
      <c r="I118" s="52"/>
      <c r="J118" s="52"/>
      <c r="K118" s="52"/>
      <c r="L118" s="52"/>
      <c r="M118" s="52">
        <f t="shared" ref="M118:M121" si="52">SUM(K118,I118,G118,E118)</f>
        <v>0</v>
      </c>
      <c r="N118" s="52">
        <f t="shared" ref="N118:N121" si="53">SUM(L118,J118,H118,F118)</f>
        <v>0</v>
      </c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2"/>
      <c r="AF118" s="2"/>
    </row>
    <row r="119" spans="1:32" ht="15.6" x14ac:dyDescent="0.3">
      <c r="A119" s="27" t="s">
        <v>166</v>
      </c>
      <c r="B119" s="21" t="s">
        <v>167</v>
      </c>
      <c r="C119" s="21"/>
      <c r="D119" s="21"/>
      <c r="E119" s="49"/>
      <c r="F119" s="49"/>
      <c r="G119" s="50"/>
      <c r="H119" s="50"/>
      <c r="I119" s="50"/>
      <c r="J119" s="50"/>
      <c r="K119" s="50"/>
      <c r="L119" s="50"/>
      <c r="M119" s="50">
        <f t="shared" si="52"/>
        <v>0</v>
      </c>
      <c r="N119" s="50">
        <f t="shared" si="53"/>
        <v>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2"/>
      <c r="AF119" s="2"/>
    </row>
    <row r="120" spans="1:32" ht="15.6" x14ac:dyDescent="0.3">
      <c r="A120" s="34" t="s">
        <v>338</v>
      </c>
      <c r="B120" s="21" t="s">
        <v>168</v>
      </c>
      <c r="C120" s="21"/>
      <c r="D120" s="21"/>
      <c r="E120" s="49"/>
      <c r="F120" s="49"/>
      <c r="G120" s="52"/>
      <c r="H120" s="52"/>
      <c r="I120" s="52"/>
      <c r="J120" s="52"/>
      <c r="K120" s="52"/>
      <c r="L120" s="52"/>
      <c r="M120" s="52">
        <f t="shared" si="52"/>
        <v>0</v>
      </c>
      <c r="N120" s="52">
        <f t="shared" si="53"/>
        <v>0</v>
      </c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2"/>
      <c r="AF120" s="2"/>
    </row>
    <row r="121" spans="1:32" ht="15.6" x14ac:dyDescent="0.3">
      <c r="A121" s="34" t="s">
        <v>307</v>
      </c>
      <c r="B121" s="21" t="s">
        <v>169</v>
      </c>
      <c r="C121" s="21"/>
      <c r="D121" s="21"/>
      <c r="E121" s="49"/>
      <c r="F121" s="49"/>
      <c r="G121" s="52"/>
      <c r="H121" s="52"/>
      <c r="I121" s="52"/>
      <c r="J121" s="52"/>
      <c r="K121" s="52"/>
      <c r="L121" s="52"/>
      <c r="M121" s="52">
        <f t="shared" si="52"/>
        <v>0</v>
      </c>
      <c r="N121" s="52">
        <f t="shared" si="53"/>
        <v>0</v>
      </c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2"/>
      <c r="AF121" s="2"/>
    </row>
    <row r="122" spans="1:32" ht="15.6" x14ac:dyDescent="0.3">
      <c r="A122" s="35" t="s">
        <v>308</v>
      </c>
      <c r="B122" s="25" t="s">
        <v>170</v>
      </c>
      <c r="C122" s="25"/>
      <c r="D122" s="25"/>
      <c r="E122" s="51">
        <f>SUM(E118:E121)</f>
        <v>0</v>
      </c>
      <c r="F122" s="51">
        <f t="shared" ref="F122:N122" si="54">SUM(F118:F121)</f>
        <v>0</v>
      </c>
      <c r="G122" s="51">
        <f t="shared" si="54"/>
        <v>0</v>
      </c>
      <c r="H122" s="51">
        <f t="shared" si="54"/>
        <v>0</v>
      </c>
      <c r="I122" s="51">
        <f t="shared" si="54"/>
        <v>0</v>
      </c>
      <c r="J122" s="51">
        <f t="shared" si="54"/>
        <v>0</v>
      </c>
      <c r="K122" s="51">
        <f t="shared" si="54"/>
        <v>0</v>
      </c>
      <c r="L122" s="51">
        <f t="shared" si="54"/>
        <v>0</v>
      </c>
      <c r="M122" s="51">
        <f t="shared" si="54"/>
        <v>0</v>
      </c>
      <c r="N122" s="51">
        <f t="shared" si="54"/>
        <v>0</v>
      </c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2"/>
      <c r="AF122" s="2"/>
    </row>
    <row r="123" spans="1:32" ht="15.6" x14ac:dyDescent="0.3">
      <c r="A123" s="27" t="s">
        <v>171</v>
      </c>
      <c r="B123" s="21" t="s">
        <v>172</v>
      </c>
      <c r="C123" s="21"/>
      <c r="D123" s="21"/>
      <c r="E123" s="49"/>
      <c r="F123" s="49"/>
      <c r="G123" s="50"/>
      <c r="H123" s="50"/>
      <c r="I123" s="50"/>
      <c r="J123" s="50"/>
      <c r="K123" s="50"/>
      <c r="L123" s="50"/>
      <c r="M123" s="50">
        <f t="shared" ref="M123" si="55">SUM(K123,I123,G123,E123)</f>
        <v>0</v>
      </c>
      <c r="N123" s="50">
        <f t="shared" ref="N123" si="56">SUM(L123,J123,H123,F123)</f>
        <v>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2"/>
      <c r="AF123" s="2"/>
    </row>
    <row r="124" spans="1:32" ht="15.6" x14ac:dyDescent="0.3">
      <c r="A124" s="10" t="s">
        <v>342</v>
      </c>
      <c r="B124" s="11" t="s">
        <v>173</v>
      </c>
      <c r="C124" s="11"/>
      <c r="D124" s="11"/>
      <c r="E124" s="51">
        <f>SUM(E122:E123,E117)</f>
        <v>0</v>
      </c>
      <c r="F124" s="51">
        <f t="shared" ref="F124:N124" si="57">SUM(F122:F123,F117)</f>
        <v>0</v>
      </c>
      <c r="G124" s="51">
        <f t="shared" si="57"/>
        <v>0</v>
      </c>
      <c r="H124" s="51">
        <f t="shared" si="57"/>
        <v>0</v>
      </c>
      <c r="I124" s="51">
        <f t="shared" si="57"/>
        <v>0</v>
      </c>
      <c r="J124" s="51">
        <f t="shared" si="57"/>
        <v>0</v>
      </c>
      <c r="K124" s="51">
        <f t="shared" si="57"/>
        <v>0</v>
      </c>
      <c r="L124" s="51">
        <f t="shared" si="57"/>
        <v>0</v>
      </c>
      <c r="M124" s="51">
        <f t="shared" si="57"/>
        <v>0</v>
      </c>
      <c r="N124" s="51">
        <f t="shared" si="57"/>
        <v>0</v>
      </c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2"/>
      <c r="AF124" s="2"/>
    </row>
    <row r="125" spans="1:32" ht="15.6" x14ac:dyDescent="0.3">
      <c r="A125" s="12" t="s">
        <v>378</v>
      </c>
      <c r="B125" s="13"/>
      <c r="C125" s="13"/>
      <c r="D125" s="13"/>
      <c r="E125" s="53">
        <f>SUM(E124,E101)</f>
        <v>10469317</v>
      </c>
      <c r="F125" s="53">
        <f t="shared" ref="F125:N125" si="58">SUM(F124,F101)</f>
        <v>10637417</v>
      </c>
      <c r="G125" s="53">
        <f t="shared" si="58"/>
        <v>28529600</v>
      </c>
      <c r="H125" s="53">
        <f t="shared" si="58"/>
        <v>30099566</v>
      </c>
      <c r="I125" s="53">
        <f t="shared" si="58"/>
        <v>9081000</v>
      </c>
      <c r="J125" s="53">
        <f t="shared" si="58"/>
        <v>8735172</v>
      </c>
      <c r="K125" s="53">
        <f t="shared" si="58"/>
        <v>21430328</v>
      </c>
      <c r="L125" s="53">
        <f t="shared" si="58"/>
        <v>24897625</v>
      </c>
      <c r="M125" s="53">
        <f t="shared" si="58"/>
        <v>69510245</v>
      </c>
      <c r="N125" s="53">
        <f t="shared" si="58"/>
        <v>74369780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5.6" x14ac:dyDescent="0.3">
      <c r="A126" s="15"/>
      <c r="B126" s="42"/>
      <c r="C126" s="42"/>
      <c r="D126" s="42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x14ac:dyDescent="0.3">
      <c r="B127" s="2"/>
      <c r="C127" s="2"/>
      <c r="D127" s="2"/>
      <c r="E127" s="55"/>
      <c r="F127" s="55"/>
      <c r="G127" s="55"/>
      <c r="H127" s="55"/>
      <c r="I127" s="55"/>
      <c r="J127" s="55"/>
      <c r="K127" s="55"/>
      <c r="L127" s="55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x14ac:dyDescent="0.3">
      <c r="B128" s="2"/>
      <c r="C128" s="2"/>
      <c r="D128" s="2"/>
      <c r="E128" s="55"/>
      <c r="F128" s="55"/>
      <c r="G128" s="55"/>
      <c r="H128" s="55"/>
      <c r="I128" s="55"/>
      <c r="J128" s="55"/>
      <c r="K128" s="55"/>
      <c r="L128" s="55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:32" x14ac:dyDescent="0.3">
      <c r="B129" s="2"/>
      <c r="C129" s="2"/>
      <c r="D129" s="2"/>
      <c r="E129" s="55"/>
      <c r="F129" s="55"/>
      <c r="G129" s="55"/>
      <c r="H129" s="55"/>
      <c r="I129" s="55"/>
      <c r="J129" s="55"/>
      <c r="K129" s="55"/>
      <c r="L129" s="55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:32" x14ac:dyDescent="0.3">
      <c r="B130" s="2"/>
      <c r="C130" s="2"/>
      <c r="D130" s="2"/>
      <c r="E130" s="55"/>
      <c r="F130" s="55"/>
      <c r="G130" s="55"/>
      <c r="H130" s="55"/>
      <c r="I130" s="55"/>
      <c r="J130" s="55"/>
      <c r="K130" s="55"/>
      <c r="L130" s="55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:32" x14ac:dyDescent="0.3">
      <c r="B131" s="2"/>
      <c r="C131" s="2"/>
      <c r="D131" s="2"/>
      <c r="E131" s="55"/>
      <c r="F131" s="55"/>
      <c r="G131" s="55"/>
      <c r="H131" s="55"/>
      <c r="I131" s="55"/>
      <c r="J131" s="55"/>
      <c r="K131" s="55"/>
      <c r="L131" s="55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:32" x14ac:dyDescent="0.3">
      <c r="B132" s="2"/>
      <c r="C132" s="2"/>
      <c r="D132" s="2"/>
      <c r="E132" s="55"/>
      <c r="F132" s="55"/>
      <c r="G132" s="55"/>
      <c r="H132" s="55"/>
      <c r="I132" s="55"/>
      <c r="J132" s="55"/>
      <c r="K132" s="55"/>
      <c r="L132" s="55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:32" x14ac:dyDescent="0.3">
      <c r="B133" s="2"/>
      <c r="C133" s="2"/>
      <c r="D133" s="2"/>
      <c r="E133" s="55"/>
      <c r="F133" s="55"/>
      <c r="G133" s="55"/>
      <c r="H133" s="55"/>
      <c r="I133" s="55"/>
      <c r="J133" s="55"/>
      <c r="K133" s="55"/>
      <c r="L133" s="55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:32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2:32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2:32" x14ac:dyDescent="0.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2:32" x14ac:dyDescent="0.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2:32" x14ac:dyDescent="0.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2:32" x14ac:dyDescent="0.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2:32" x14ac:dyDescent="0.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2:32" x14ac:dyDescent="0.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2:32" x14ac:dyDescent="0.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2:32" x14ac:dyDescent="0.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2:32" x14ac:dyDescent="0.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2:32" x14ac:dyDescent="0.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2:32" x14ac:dyDescent="0.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2:32" x14ac:dyDescent="0.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2:32" x14ac:dyDescent="0.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2:32" x14ac:dyDescent="0.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2:32" x14ac:dyDescent="0.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2:32" x14ac:dyDescent="0.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2:32" x14ac:dyDescent="0.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2:32" x14ac:dyDescent="0.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2:32" x14ac:dyDescent="0.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2:32" x14ac:dyDescent="0.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2:32" x14ac:dyDescent="0.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2:32" x14ac:dyDescent="0.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2:32" x14ac:dyDescent="0.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2:32" x14ac:dyDescent="0.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2:32" x14ac:dyDescent="0.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2:32" x14ac:dyDescent="0.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2:32" x14ac:dyDescent="0.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2:32" x14ac:dyDescent="0.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2:32" x14ac:dyDescent="0.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2:32" x14ac:dyDescent="0.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2:32" x14ac:dyDescent="0.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2:32" x14ac:dyDescent="0.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2:32" x14ac:dyDescent="0.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2:32" x14ac:dyDescent="0.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2:32" x14ac:dyDescent="0.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2:32" x14ac:dyDescent="0.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2:32" x14ac:dyDescent="0.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2:32" x14ac:dyDescent="0.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2:32" x14ac:dyDescent="0.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</sheetData>
  <mergeCells count="12">
    <mergeCell ref="I7:J7"/>
    <mergeCell ref="K7:L7"/>
    <mergeCell ref="M6:N7"/>
    <mergeCell ref="E6:L6"/>
    <mergeCell ref="A2:N2"/>
    <mergeCell ref="A3:N3"/>
    <mergeCell ref="A6:A8"/>
    <mergeCell ref="B6:B8"/>
    <mergeCell ref="C6:C8"/>
    <mergeCell ref="D6:D8"/>
    <mergeCell ref="E7:F7"/>
    <mergeCell ref="G7:H7"/>
  </mergeCells>
  <printOptions headings="1"/>
  <pageMargins left="0.39370078740157483" right="0.39370078740157483" top="0.39370078740157483" bottom="0.39370078740157483" header="0.31496062992125984" footer="0.31496062992125984"/>
  <pageSetup paperSize="9" scale="55" orientation="landscape" r:id="rId1"/>
  <ignoredErrors>
    <ignoredError sqref="E32 G32:K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Munka9</vt:lpstr>
      <vt:lpstr>Munka1</vt:lpstr>
      <vt:lpstr>2. közös hiv. bevételek</vt:lpstr>
      <vt:lpstr>3. közös hiv. kiadások</vt:lpstr>
      <vt:lpstr>'2. közös hiv. bevételek'!Nyomtatási_terület</vt:lpstr>
      <vt:lpstr>'3. közös hiv. kiadások'!Nyomtatási_terület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Zsuzsa</cp:lastModifiedBy>
  <cp:lastPrinted>2020-02-26T08:42:11Z</cp:lastPrinted>
  <dcterms:created xsi:type="dcterms:W3CDTF">2014-01-03T21:48:14Z</dcterms:created>
  <dcterms:modified xsi:type="dcterms:W3CDTF">2020-09-17T07:43:11Z</dcterms:modified>
</cp:coreProperties>
</file>